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WS6086\Desktop\"/>
    </mc:Choice>
  </mc:AlternateContent>
  <xr:revisionPtr revIDLastSave="0" documentId="8_{C4E9F3F4-19CA-4BC3-8DA6-3B98372AF3DD}" xr6:coauthVersionLast="46" xr6:coauthVersionMax="46" xr10:uidLastSave="{00000000-0000-0000-0000-000000000000}"/>
  <workbookProtection workbookAlgorithmName="SHA-512" workbookHashValue="CZ4xdoA+FJ/m1du3VMaj/M4vfaLPTjKZrNr4PlSZo7317cEhGwhwqPpfJ87sQywTF0SJAK43gHyX7Ot+gUBpKg==" workbookSaltValue="VYtR8e9zn2rIt1rVzKS54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I10" i="4"/>
  <c r="B10" i="4"/>
  <c r="AT8" i="4"/>
  <c r="W8" i="4"/>
  <c r="B6" i="4"/>
</calcChain>
</file>

<file path=xl/sharedStrings.xml><?xml version="1.0" encoding="utf-8"?>
<sst xmlns="http://schemas.openxmlformats.org/spreadsheetml/2006/main" count="320" uniqueCount="118">
  <si>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</si>
  <si>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</si>
  <si>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</si>
  <si>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</si>
  <si>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</si>
  <si>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</si>
  <si>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</si>
  <si>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</si>
  <si>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</si>
  <si>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</si>
  <si>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</si>
  <si>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</si>
  <si>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</si>
  <si>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</si>
  <si>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</si>
  <si>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</si>
  <si>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</si>
  <si>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</si>
  <si>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</si>
  <si>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</si>
  <si>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</si>
  <si>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</si>
  <si>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</si>
  <si>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</si>
  <si>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</si>
  <si>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</si>
  <si>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</si>
  <si>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</si>
  <si>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</si>
  <si>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</si>
  <si>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</si>
  <si>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</si>
  <si>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</si>
  <si>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</si>
  <si>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</si>
  <si>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</si>
  <si>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</si>
  <si>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</si>
  <si>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</si>
  <si>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</si>
  <si>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</si>
  <si>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</si>
  <si>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</si>
  <si>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</si>
  <si>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</si>
  <si>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</si>
  <si>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</si>
  <si>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</si>
  <si>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</si>
  <si>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</si>
  <si>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</si>
  <si>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</si>
  <si>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</si>
  <si>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</si>
  <si>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</si>
  <si>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</si>
  <si>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</si>
  <si>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</si>
  <si>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</si>
  <si>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</si>
  <si>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</si>
  <si>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</si>
  <si>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</si>
  <si>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</si>
  <si>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</si>
  <si>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</si>
  <si>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</si>
  <si>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</si>
  <si>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</si>
  <si>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</si>
  <si>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</si>
  <si>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</si>
  <si>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</si>
  <si>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</si>
  <si>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</si>
  <si>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</si>
  <si>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</si>
  <si>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</si>
  <si>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</si>
  <si>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</si>
  <si>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</si>
  <si>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</si>
  <si>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</si>
  <si>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</si>
  <si>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</si>
  <si>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</si>
  <si>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</si>
  <si>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</si>
  <si>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</si>
  <si>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</si>
  <si>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</si>
  <si>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</si>
  <si>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</si>
  <si>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</si>
  <si>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</si>
  <si>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</si>
  <si>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</si>
  <si>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</si>
  <si>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</si>
  <si>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</si>
  <si>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</si>
  <si>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</si>
  <si>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</si>
  <si>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</si>
  <si>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</si>
  <si>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</si>
  <si>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</si>
  <si>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</si>
  <si>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</si>
  <si>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</si>
  <si>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</si>
  <si>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</si>
  <si>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</si>
  <si>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</si>
  <si>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</si>
  <si>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有形固定資産減価償却率は、公営企業会計移行初年度であり減価償却費の累積がないため低率となっている。
　管渠老朽化率は、整備途上にもかかわらず類似団体と比較して高率となっている。これは老朽化した商業団地等の管渠が移管されたためである。
　管渠改善率は、類似団体と比較して低率となっているが、今後はストックマネジメント計画に基づき計画的に改築・更新を行っていく。</t>
    <rPh sb="1" eb="3">
      <t>ユウケイ</t>
    </rPh>
    <rPh sb="3" eb="5">
      <t>コテイ</t>
    </rPh>
    <rPh sb="5" eb="7">
      <t>シサン</t>
    </rPh>
    <rPh sb="7" eb="9">
      <t>ゲンカ</t>
    </rPh>
    <rPh sb="9" eb="11">
      <t>ショウキャク</t>
    </rPh>
    <rPh sb="11" eb="12">
      <t>リツ</t>
    </rPh>
    <rPh sb="14" eb="16">
      <t>コウエイ</t>
    </rPh>
    <rPh sb="16" eb="18">
      <t>キギョウ</t>
    </rPh>
    <rPh sb="18" eb="20">
      <t>カイケイ</t>
    </rPh>
    <rPh sb="20" eb="22">
      <t>イコウ</t>
    </rPh>
    <rPh sb="22" eb="25">
      <t>ショネンド</t>
    </rPh>
    <rPh sb="28" eb="30">
      <t>ゲンカ</t>
    </rPh>
    <rPh sb="30" eb="32">
      <t>ショウキャク</t>
    </rPh>
    <rPh sb="32" eb="33">
      <t>ヒ</t>
    </rPh>
    <rPh sb="34" eb="36">
      <t>ルイセキ</t>
    </rPh>
    <rPh sb="41" eb="43">
      <t>テイリツ</t>
    </rPh>
    <rPh sb="52" eb="54">
      <t>カンキョ</t>
    </rPh>
    <rPh sb="54" eb="57">
      <t>ロウキュウカ</t>
    </rPh>
    <rPh sb="57" eb="58">
      <t>リツ</t>
    </rPh>
    <rPh sb="60" eb="62">
      <t>セイビ</t>
    </rPh>
    <rPh sb="62" eb="64">
      <t>トジョウ</t>
    </rPh>
    <rPh sb="71" eb="73">
      <t>ルイジ</t>
    </rPh>
    <rPh sb="73" eb="75">
      <t>ダンタイ</t>
    </rPh>
    <rPh sb="76" eb="78">
      <t>ヒカク</t>
    </rPh>
    <rPh sb="80" eb="82">
      <t>コウリツ</t>
    </rPh>
    <rPh sb="97" eb="99">
      <t>ショウギョウ</t>
    </rPh>
    <rPh sb="99" eb="101">
      <t>ダンチ</t>
    </rPh>
    <rPh sb="101" eb="102">
      <t>トウ</t>
    </rPh>
    <rPh sb="103" eb="105">
      <t>カンキョ</t>
    </rPh>
    <rPh sb="106" eb="108">
      <t>イカン</t>
    </rPh>
    <rPh sb="119" eb="121">
      <t>カンキョ</t>
    </rPh>
    <rPh sb="121" eb="123">
      <t>カイゼン</t>
    </rPh>
    <rPh sb="123" eb="124">
      <t>リツ</t>
    </rPh>
    <rPh sb="126" eb="128">
      <t>ルイジ</t>
    </rPh>
    <rPh sb="128" eb="130">
      <t>ダンタイ</t>
    </rPh>
    <rPh sb="131" eb="133">
      <t>ヒカク</t>
    </rPh>
    <rPh sb="135" eb="137">
      <t>テイリツ</t>
    </rPh>
    <rPh sb="145" eb="147">
      <t>コンゴ</t>
    </rPh>
    <rPh sb="158" eb="160">
      <t>ケイカク</t>
    </rPh>
    <rPh sb="161" eb="162">
      <t>モト</t>
    </rPh>
    <rPh sb="164" eb="167">
      <t>ケイカクテキ</t>
    </rPh>
    <rPh sb="168" eb="170">
      <t>カイチク</t>
    </rPh>
    <rPh sb="171" eb="173">
      <t>コウシン</t>
    </rPh>
    <rPh sb="174" eb="175">
      <t>オコナ</t>
    </rPh>
    <phoneticPr fontId="4"/>
  </si>
  <si>
    <t>　令和元年度から公営企業会計に移行したため、平成30年度以前の値は表示されていません。
　経常収支比率は、類似団体の平均とほぼ同じ水準であり、100％を超えている。収支均衡した経営がなされているが、今後は減価償却費等の費用の増加が見込まれるため、必要な財源を確保するなど経営改善に努める。
　流動比率は、100％を下回り類似団体の平均と比較しても低率であが、流動負債に下水道整備に係る企業債の償還が含まれており将来使用料収入を得ることが見込まれる。
　企業債残高対事業規模比率は、類似団体の平均と比較し僅かに高率である。下水道整備途上にあって新たな起債をしており、当面は同水準で推移すると見込まれる。
　経費回収率は、100％を下回り、不足する財源は一般会計の繰入金で補っている。令和元年10月に下水道使用料を改定したところであるが、水洗化を促進するなど更なる使用料収入の確保に努める。
　汚水処理原価は、類似団体の平均とほぼ同じ水準であるが、全国平均と比較すると高い水準である。汚水処理費の削減については処理場の広域化などに既に取り組んでいるので、有収水量の増加による汚水処理原価の抑制に努める。
　水洗化率は、類似団体と比較してほぼ同じ水準である。接続数は増加しているものの供用区域が拡大しているため、水洗化率としては当面は同水準で推移すると見込まれる。</t>
    <rPh sb="1" eb="3">
      <t>レイワ</t>
    </rPh>
    <rPh sb="3" eb="5">
      <t>ガンネン</t>
    </rPh>
    <rPh sb="5" eb="6">
      <t>ド</t>
    </rPh>
    <rPh sb="8" eb="10">
      <t>コウエイ</t>
    </rPh>
    <rPh sb="10" eb="12">
      <t>キギョウ</t>
    </rPh>
    <rPh sb="12" eb="14">
      <t>カイケイ</t>
    </rPh>
    <rPh sb="15" eb="17">
      <t>イコウ</t>
    </rPh>
    <rPh sb="22" eb="24">
      <t>ヘイセイ</t>
    </rPh>
    <rPh sb="26" eb="28">
      <t>ネンド</t>
    </rPh>
    <rPh sb="28" eb="30">
      <t>イゼン</t>
    </rPh>
    <rPh sb="31" eb="32">
      <t>アタイ</t>
    </rPh>
    <rPh sb="33" eb="35">
      <t>ヒョウジ</t>
    </rPh>
    <rPh sb="45" eb="47">
      <t>ケイジョウ</t>
    </rPh>
    <rPh sb="47" eb="49">
      <t>シュウシ</t>
    </rPh>
    <rPh sb="49" eb="51">
      <t>ヒリツ</t>
    </rPh>
    <rPh sb="53" eb="55">
      <t>ルイジ</t>
    </rPh>
    <rPh sb="55" eb="57">
      <t>ダンタイ</t>
    </rPh>
    <rPh sb="58" eb="60">
      <t>ヘイキン</t>
    </rPh>
    <rPh sb="63" eb="64">
      <t>オナ</t>
    </rPh>
    <rPh sb="65" eb="67">
      <t>スイジュン</t>
    </rPh>
    <rPh sb="76" eb="77">
      <t>コ</t>
    </rPh>
    <rPh sb="82" eb="84">
      <t>シュウシ</t>
    </rPh>
    <rPh sb="84" eb="86">
      <t>キンコウ</t>
    </rPh>
    <rPh sb="88" eb="90">
      <t>ケイエイ</t>
    </rPh>
    <rPh sb="99" eb="101">
      <t>コンゴ</t>
    </rPh>
    <rPh sb="102" eb="104">
      <t>ゲンカ</t>
    </rPh>
    <rPh sb="104" eb="106">
      <t>ショウキャク</t>
    </rPh>
    <rPh sb="106" eb="107">
      <t>ヒ</t>
    </rPh>
    <rPh sb="107" eb="108">
      <t>トウ</t>
    </rPh>
    <rPh sb="109" eb="111">
      <t>ヒヨウ</t>
    </rPh>
    <rPh sb="112" eb="114">
      <t>ゾウカ</t>
    </rPh>
    <rPh sb="115" eb="117">
      <t>ミコ</t>
    </rPh>
    <rPh sb="123" eb="125">
      <t>ヒツヨウ</t>
    </rPh>
    <rPh sb="126" eb="128">
      <t>ザイゲン</t>
    </rPh>
    <rPh sb="129" eb="131">
      <t>カクホ</t>
    </rPh>
    <rPh sb="135" eb="137">
      <t>ケイエイ</t>
    </rPh>
    <rPh sb="137" eb="139">
      <t>カイゼン</t>
    </rPh>
    <rPh sb="140" eb="141">
      <t>ツト</t>
    </rPh>
    <rPh sb="146" eb="148">
      <t>リュウドウ</t>
    </rPh>
    <rPh sb="148" eb="150">
      <t>ヒリツ</t>
    </rPh>
    <rPh sb="157" eb="159">
      <t>シタマワ</t>
    </rPh>
    <rPh sb="160" eb="162">
      <t>ルイジ</t>
    </rPh>
    <rPh sb="162" eb="164">
      <t>ダンタイ</t>
    </rPh>
    <rPh sb="165" eb="167">
      <t>ヘイキン</t>
    </rPh>
    <rPh sb="168" eb="170">
      <t>ヒカク</t>
    </rPh>
    <rPh sb="173" eb="175">
      <t>テイリツ</t>
    </rPh>
    <rPh sb="179" eb="181">
      <t>リュウドウ</t>
    </rPh>
    <rPh sb="181" eb="183">
      <t>フサイ</t>
    </rPh>
    <rPh sb="184" eb="187">
      <t>ゲスイドウ</t>
    </rPh>
    <rPh sb="187" eb="189">
      <t>セイビ</t>
    </rPh>
    <rPh sb="190" eb="191">
      <t>カカ</t>
    </rPh>
    <rPh sb="192" eb="194">
      <t>キギョウ</t>
    </rPh>
    <rPh sb="194" eb="195">
      <t>サイ</t>
    </rPh>
    <rPh sb="196" eb="198">
      <t>ショウカン</t>
    </rPh>
    <rPh sb="199" eb="200">
      <t>フク</t>
    </rPh>
    <rPh sb="205" eb="207">
      <t>ショウライ</t>
    </rPh>
    <rPh sb="207" eb="210">
      <t>シヨウリョウ</t>
    </rPh>
    <rPh sb="210" eb="212">
      <t>シュウニュウ</t>
    </rPh>
    <rPh sb="213" eb="214">
      <t>エ</t>
    </rPh>
    <rPh sb="218" eb="220">
      <t>ミコ</t>
    </rPh>
    <rPh sb="226" eb="228">
      <t>キギョウ</t>
    </rPh>
    <rPh sb="228" eb="229">
      <t>サイ</t>
    </rPh>
    <rPh sb="229" eb="231">
      <t>ザンダカ</t>
    </rPh>
    <rPh sb="231" eb="232">
      <t>タイ</t>
    </rPh>
    <rPh sb="232" eb="234">
      <t>ジギョウ</t>
    </rPh>
    <rPh sb="234" eb="236">
      <t>キボ</t>
    </rPh>
    <rPh sb="236" eb="238">
      <t>ヒリツ</t>
    </rPh>
    <rPh sb="240" eb="242">
      <t>ルイジ</t>
    </rPh>
    <rPh sb="242" eb="244">
      <t>ダンタイ</t>
    </rPh>
    <rPh sb="245" eb="247">
      <t>ヘイキン</t>
    </rPh>
    <rPh sb="248" eb="250">
      <t>ヒカク</t>
    </rPh>
    <rPh sb="251" eb="252">
      <t>ワズ</t>
    </rPh>
    <rPh sb="260" eb="263">
      <t>ゲスイドウ</t>
    </rPh>
    <rPh sb="263" eb="265">
      <t>セイビ</t>
    </rPh>
    <rPh sb="265" eb="267">
      <t>トジョウ</t>
    </rPh>
    <rPh sb="271" eb="272">
      <t>アラ</t>
    </rPh>
    <rPh sb="274" eb="276">
      <t>キサイ</t>
    </rPh>
    <rPh sb="282" eb="284">
      <t>トウメン</t>
    </rPh>
    <rPh sb="285" eb="288">
      <t>ドウスイジュン</t>
    </rPh>
    <rPh sb="289" eb="291">
      <t>スイイ</t>
    </rPh>
    <rPh sb="294" eb="296">
      <t>ミコ</t>
    </rPh>
    <rPh sb="302" eb="304">
      <t>ケイヒ</t>
    </rPh>
    <rPh sb="304" eb="306">
      <t>カイシュウ</t>
    </rPh>
    <rPh sb="306" eb="307">
      <t>リツ</t>
    </rPh>
    <rPh sb="314" eb="316">
      <t>シタマワ</t>
    </rPh>
    <rPh sb="318" eb="320">
      <t>フソク</t>
    </rPh>
    <rPh sb="322" eb="324">
      <t>ザイゲン</t>
    </rPh>
    <rPh sb="325" eb="327">
      <t>イッパン</t>
    </rPh>
    <rPh sb="327" eb="329">
      <t>カイケイ</t>
    </rPh>
    <rPh sb="330" eb="332">
      <t>クリイレ</t>
    </rPh>
    <rPh sb="332" eb="333">
      <t>キン</t>
    </rPh>
    <rPh sb="334" eb="335">
      <t>オギナ</t>
    </rPh>
    <rPh sb="340" eb="342">
      <t>レイワ</t>
    </rPh>
    <rPh sb="342" eb="343">
      <t>モト</t>
    </rPh>
    <rPh sb="343" eb="344">
      <t>ネン</t>
    </rPh>
    <rPh sb="346" eb="347">
      <t>ガツ</t>
    </rPh>
    <rPh sb="348" eb="351">
      <t>ゲスイドウ</t>
    </rPh>
    <rPh sb="351" eb="354">
      <t>シヨウリョウ</t>
    </rPh>
    <rPh sb="355" eb="357">
      <t>カイテイ</t>
    </rPh>
    <rPh sb="367" eb="370">
      <t>スイセンカ</t>
    </rPh>
    <rPh sb="371" eb="373">
      <t>ソクシン</t>
    </rPh>
    <rPh sb="377" eb="378">
      <t>サラ</t>
    </rPh>
    <rPh sb="380" eb="383">
      <t>シヨウリョウ</t>
    </rPh>
    <rPh sb="383" eb="385">
      <t>シュウニュウ</t>
    </rPh>
    <rPh sb="386" eb="388">
      <t>カクホ</t>
    </rPh>
    <rPh sb="389" eb="390">
      <t>ツト</t>
    </rPh>
    <rPh sb="395" eb="397">
      <t>オスイ</t>
    </rPh>
    <rPh sb="397" eb="399">
      <t>ショリ</t>
    </rPh>
    <rPh sb="399" eb="401">
      <t>ゲンカ</t>
    </rPh>
    <rPh sb="403" eb="405">
      <t>ルイジ</t>
    </rPh>
    <rPh sb="405" eb="407">
      <t>ダンタイ</t>
    </rPh>
    <rPh sb="408" eb="410">
      <t>ヘイキン</t>
    </rPh>
    <rPh sb="413" eb="414">
      <t>ドウ</t>
    </rPh>
    <rPh sb="415" eb="417">
      <t>スイジュン</t>
    </rPh>
    <rPh sb="422" eb="424">
      <t>ゼンコク</t>
    </rPh>
    <rPh sb="424" eb="426">
      <t>ヘイキン</t>
    </rPh>
    <rPh sb="432" eb="433">
      <t>タカ</t>
    </rPh>
    <rPh sb="434" eb="436">
      <t>スイジュン</t>
    </rPh>
    <rPh sb="440" eb="442">
      <t>オスイ</t>
    </rPh>
    <rPh sb="442" eb="444">
      <t>ショリ</t>
    </rPh>
    <rPh sb="444" eb="445">
      <t>ヒ</t>
    </rPh>
    <rPh sb="446" eb="448">
      <t>サクゲン</t>
    </rPh>
    <rPh sb="463" eb="464">
      <t>スデ</t>
    </rPh>
    <rPh sb="465" eb="466">
      <t>ト</t>
    </rPh>
    <rPh sb="467" eb="468">
      <t>ク</t>
    </rPh>
    <rPh sb="475" eb="477">
      <t>ユウシュウ</t>
    </rPh>
    <rPh sb="477" eb="479">
      <t>スイリョウ</t>
    </rPh>
    <rPh sb="480" eb="482">
      <t>ゾウカ</t>
    </rPh>
    <rPh sb="495" eb="496">
      <t>ツト</t>
    </rPh>
    <rPh sb="501" eb="504">
      <t>スイセンカ</t>
    </rPh>
    <rPh sb="504" eb="505">
      <t>リツ</t>
    </rPh>
    <rPh sb="507" eb="509">
      <t>ルイジ</t>
    </rPh>
    <rPh sb="509" eb="511">
      <t>ダンタイ</t>
    </rPh>
    <rPh sb="512" eb="514">
      <t>ヒカク</t>
    </rPh>
    <rPh sb="518" eb="519">
      <t>オナ</t>
    </rPh>
    <rPh sb="520" eb="522">
      <t>スイジュン</t>
    </rPh>
    <rPh sb="526" eb="528">
      <t>セツゾク</t>
    </rPh>
    <rPh sb="528" eb="529">
      <t>スウ</t>
    </rPh>
    <rPh sb="530" eb="532">
      <t>ゾウカ</t>
    </rPh>
    <rPh sb="539" eb="541">
      <t>キョウヨウ</t>
    </rPh>
    <rPh sb="541" eb="543">
      <t>クイキ</t>
    </rPh>
    <rPh sb="544" eb="546">
      <t>カクダイ</t>
    </rPh>
    <rPh sb="553" eb="556">
      <t>スイセンカ</t>
    </rPh>
    <rPh sb="556" eb="557">
      <t>リツ</t>
    </rPh>
    <rPh sb="561" eb="563">
      <t>トウメン</t>
    </rPh>
    <rPh sb="564" eb="565">
      <t>ドウ</t>
    </rPh>
    <rPh sb="565" eb="567">
      <t>スイジュン</t>
    </rPh>
    <rPh sb="568" eb="570">
      <t>スイイ</t>
    </rPh>
    <rPh sb="573" eb="575">
      <t>ミコ</t>
    </rPh>
    <phoneticPr fontId="4"/>
  </si>
  <si>
    <t>　本町の下水道事業は、経常比率が100％を超えているものの経費回収率は100％を下回っており、不足する財源は一般会計の繰入金を充てて経営されている。令和元年10月に下水道使用料を改定し、経費回収率の向上に努めているところであるが、引き続き財源の確保、経費の削減に努める。また、企業債の償還が経営を圧迫しないように配慮しつつ下水道整備を進めるとともに老朽化した管渠等の更新・改築を計画的に進めていく。令和元年度より公営企業会計に移行したため、財務諸表を活用し、より効率的な経営に努める。</t>
    <rPh sb="1" eb="3">
      <t>ホンチョウ</t>
    </rPh>
    <rPh sb="4" eb="7">
      <t>ゲスイドウ</t>
    </rPh>
    <rPh sb="7" eb="9">
      <t>ジギョウ</t>
    </rPh>
    <rPh sb="11" eb="13">
      <t>ケイジョウ</t>
    </rPh>
    <rPh sb="13" eb="15">
      <t>ヒリツ</t>
    </rPh>
    <rPh sb="21" eb="22">
      <t>コ</t>
    </rPh>
    <rPh sb="29" eb="31">
      <t>ケイヒ</t>
    </rPh>
    <rPh sb="31" eb="33">
      <t>カイシュウ</t>
    </rPh>
    <rPh sb="33" eb="34">
      <t>リツ</t>
    </rPh>
    <rPh sb="40" eb="42">
      <t>シタマワ</t>
    </rPh>
    <rPh sb="47" eb="49">
      <t>フソク</t>
    </rPh>
    <rPh sb="51" eb="53">
      <t>ザイゲン</t>
    </rPh>
    <rPh sb="54" eb="56">
      <t>イッパン</t>
    </rPh>
    <rPh sb="56" eb="58">
      <t>カイケイ</t>
    </rPh>
    <rPh sb="59" eb="61">
      <t>クリイ</t>
    </rPh>
    <rPh sb="61" eb="62">
      <t>キン</t>
    </rPh>
    <rPh sb="63" eb="64">
      <t>ア</t>
    </rPh>
    <rPh sb="66" eb="68">
      <t>ケイエイ</t>
    </rPh>
    <rPh sb="74" eb="76">
      <t>レイワ</t>
    </rPh>
    <rPh sb="76" eb="78">
      <t>ガンネン</t>
    </rPh>
    <rPh sb="80" eb="81">
      <t>ガツ</t>
    </rPh>
    <rPh sb="82" eb="85">
      <t>ゲスイドウ</t>
    </rPh>
    <rPh sb="85" eb="88">
      <t>シヨウリョウ</t>
    </rPh>
    <rPh sb="89" eb="91">
      <t>カイテイ</t>
    </rPh>
    <rPh sb="93" eb="95">
      <t>ケイヒ</t>
    </rPh>
    <rPh sb="95" eb="97">
      <t>カイシュウ</t>
    </rPh>
    <rPh sb="97" eb="98">
      <t>リツ</t>
    </rPh>
    <rPh sb="99" eb="101">
      <t>コウジョウ</t>
    </rPh>
    <rPh sb="102" eb="103">
      <t>ツト</t>
    </rPh>
    <rPh sb="115" eb="116">
      <t>ヒ</t>
    </rPh>
    <rPh sb="117" eb="118">
      <t>ツヅ</t>
    </rPh>
    <rPh sb="119" eb="121">
      <t>ザイゲン</t>
    </rPh>
    <rPh sb="122" eb="124">
      <t>カクホ</t>
    </rPh>
    <rPh sb="125" eb="127">
      <t>ケイヒ</t>
    </rPh>
    <rPh sb="128" eb="130">
      <t>サクゲン</t>
    </rPh>
    <rPh sb="131" eb="132">
      <t>ツト</t>
    </rPh>
    <rPh sb="138" eb="140">
      <t>キギョウ</t>
    </rPh>
    <rPh sb="140" eb="141">
      <t>サイ</t>
    </rPh>
    <rPh sb="142" eb="144">
      <t>ショウカン</t>
    </rPh>
    <rPh sb="145" eb="147">
      <t>ケイエイ</t>
    </rPh>
    <rPh sb="148" eb="150">
      <t>アッパク</t>
    </rPh>
    <rPh sb="156" eb="158">
      <t>ハイリョ</t>
    </rPh>
    <rPh sb="161" eb="164">
      <t>ゲスイドウ</t>
    </rPh>
    <rPh sb="164" eb="166">
      <t>セイビ</t>
    </rPh>
    <rPh sb="167" eb="168">
      <t>スス</t>
    </rPh>
    <rPh sb="174" eb="176">
      <t>ロウキュウ</t>
    </rPh>
    <rPh sb="176" eb="177">
      <t>カ</t>
    </rPh>
    <rPh sb="179" eb="181">
      <t>カンキョ</t>
    </rPh>
    <rPh sb="181" eb="182">
      <t>トウ</t>
    </rPh>
    <rPh sb="183" eb="185">
      <t>コウシン</t>
    </rPh>
    <rPh sb="186" eb="188">
      <t>カイチク</t>
    </rPh>
    <rPh sb="189" eb="191">
      <t>ケイカク</t>
    </rPh>
    <rPh sb="191" eb="192">
      <t>テキ</t>
    </rPh>
    <rPh sb="193" eb="194">
      <t>スス</t>
    </rPh>
    <rPh sb="199" eb="201">
      <t>レイワ</t>
    </rPh>
    <rPh sb="201" eb="203">
      <t>ガンネン</t>
    </rPh>
    <rPh sb="203" eb="204">
      <t>ド</t>
    </rPh>
    <rPh sb="206" eb="208">
      <t>コウエイ</t>
    </rPh>
    <rPh sb="208" eb="210">
      <t>キギョウ</t>
    </rPh>
    <rPh sb="210" eb="212">
      <t>カイケイ</t>
    </rPh>
    <rPh sb="213" eb="215">
      <t>イコウ</t>
    </rPh>
    <rPh sb="220" eb="222">
      <t>ザイム</t>
    </rPh>
    <rPh sb="222" eb="224">
      <t>ショヒョウ</t>
    </rPh>
    <rPh sb="225" eb="227">
      <t>カツヨウ</t>
    </rPh>
    <rPh sb="231" eb="233">
      <t>コウリツ</t>
    </rPh>
    <rPh sb="233" eb="234">
      <t>テキ</t>
    </rPh>
    <rPh sb="235" eb="237">
      <t>ケイエイ</t>
    </rPh>
    <rPh sb="238" eb="2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</si>
</sst>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BF52-4002-B05F-E169B559A2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BF52-4002-B05F-E169B559A2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2-4EF1-BE24-B7911078B5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55.73</c:v>
                </c:pt>
              </c:numCache>
            </c:numRef>
          </c:val>
          <c:smooth val="0"/>
          <c:extLst>
            <c:ext xmlns:c16="http://schemas.microsoft.com/office/drawing/2014/chart" uri="{C3380CC4-5D6E-409C-BE32-E72D297353CC}">
              <c16:uniqueId val="{00000001-4792-4EF1-BE24-B7911078B5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93.11</c:v>
                </c:pt>
              </c:numCache>
            </c:numRef>
          </c:val>
          <c:extLst>
            <c:ext xmlns:c16="http://schemas.microsoft.com/office/drawing/2014/chart" uri="{C3380CC4-5D6E-409C-BE32-E72D297353CC}">
              <c16:uniqueId val="{00000000-832E-4846-8F0B-5311E6984B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92.45</c:v>
                </c:pt>
              </c:numCache>
            </c:numRef>
          </c:val>
          <c:smooth val="0"/>
          <c:extLst>
            <c:ext xmlns:c16="http://schemas.microsoft.com/office/drawing/2014/chart" uri="{C3380CC4-5D6E-409C-BE32-E72D297353CC}">
              <c16:uniqueId val="{00000001-832E-4846-8F0B-5311E6984B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100.42</c:v>
                </c:pt>
              </c:numCache>
            </c:numRef>
          </c:val>
          <c:extLst>
            <c:ext xmlns:c16="http://schemas.microsoft.com/office/drawing/2014/chart" uri="{C3380CC4-5D6E-409C-BE32-E72D297353CC}">
              <c16:uniqueId val="{00000000-E808-4333-9B0A-3078CBF248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101.51</c:v>
                </c:pt>
              </c:numCache>
            </c:numRef>
          </c:val>
          <c:smooth val="0"/>
          <c:extLst>
            <c:ext xmlns:c16="http://schemas.microsoft.com/office/drawing/2014/chart" uri="{C3380CC4-5D6E-409C-BE32-E72D297353CC}">
              <c16:uniqueId val="{00000001-E808-4333-9B0A-3078CBF248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2.86</c:v>
                </c:pt>
              </c:numCache>
            </c:numRef>
          </c:val>
          <c:extLst>
            <c:ext xmlns:c16="http://schemas.microsoft.com/office/drawing/2014/chart" uri="{C3380CC4-5D6E-409C-BE32-E72D297353CC}">
              <c16:uniqueId val="{00000000-195D-4143-9EBB-FFAD3B00A4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16.37</c:v>
                </c:pt>
              </c:numCache>
            </c:numRef>
          </c:val>
          <c:smooth val="0"/>
          <c:extLst>
            <c:ext xmlns:c16="http://schemas.microsoft.com/office/drawing/2014/chart" uri="{C3380CC4-5D6E-409C-BE32-E72D297353CC}">
              <c16:uniqueId val="{00000001-195D-4143-9EBB-FFAD3B00A4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5.0199999999999996</c:v>
                </c:pt>
              </c:numCache>
            </c:numRef>
          </c:val>
          <c:extLst>
            <c:ext xmlns:c16="http://schemas.microsoft.com/office/drawing/2014/chart" uri="{C3380CC4-5D6E-409C-BE32-E72D297353CC}">
              <c16:uniqueId val="{00000000-5B71-493A-91F7-2A881D91A4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0.98</c:v>
                </c:pt>
              </c:numCache>
            </c:numRef>
          </c:val>
          <c:smooth val="0"/>
          <c:extLst>
            <c:ext xmlns:c16="http://schemas.microsoft.com/office/drawing/2014/chart" uri="{C3380CC4-5D6E-409C-BE32-E72D297353CC}">
              <c16:uniqueId val="{00000001-5B71-493A-91F7-2A881D91A4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05-46B9-A661-F05CF4517C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37.86</c:v>
                </c:pt>
              </c:numCache>
            </c:numRef>
          </c:val>
          <c:smooth val="0"/>
          <c:extLst>
            <c:ext xmlns:c16="http://schemas.microsoft.com/office/drawing/2014/chart" uri="{C3380CC4-5D6E-409C-BE32-E72D297353CC}">
              <c16:uniqueId val="{00000001-0E05-46B9-A661-F05CF4517C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44.67</c:v>
                </c:pt>
              </c:numCache>
            </c:numRef>
          </c:val>
          <c:extLst>
            <c:ext xmlns:c16="http://schemas.microsoft.com/office/drawing/2014/chart" uri="{C3380CC4-5D6E-409C-BE32-E72D297353CC}">
              <c16:uniqueId val="{00000000-EDD7-4FD3-9E33-90D9F89442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60.16</c:v>
                </c:pt>
              </c:numCache>
            </c:numRef>
          </c:val>
          <c:smooth val="0"/>
          <c:extLst>
            <c:ext xmlns:c16="http://schemas.microsoft.com/office/drawing/2014/chart" uri="{C3380CC4-5D6E-409C-BE32-E72D297353CC}">
              <c16:uniqueId val="{00000001-EDD7-4FD3-9E33-90D9F89442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991.58</c:v>
                </c:pt>
              </c:numCache>
            </c:numRef>
          </c:val>
          <c:extLst>
            <c:ext xmlns:c16="http://schemas.microsoft.com/office/drawing/2014/chart" uri="{C3380CC4-5D6E-409C-BE32-E72D297353CC}">
              <c16:uniqueId val="{00000000-9232-429F-8F32-10A85A06B8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917.44</c:v>
                </c:pt>
              </c:numCache>
            </c:numRef>
          </c:val>
          <c:smooth val="0"/>
          <c:extLst>
            <c:ext xmlns:c16="http://schemas.microsoft.com/office/drawing/2014/chart" uri="{C3380CC4-5D6E-409C-BE32-E72D297353CC}">
              <c16:uniqueId val="{00000001-9232-429F-8F32-10A85A06B8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80.84</c:v>
                </c:pt>
              </c:numCache>
            </c:numRef>
          </c:val>
          <c:extLst>
            <c:ext xmlns:c16="http://schemas.microsoft.com/office/drawing/2014/chart" uri="{C3380CC4-5D6E-409C-BE32-E72D297353CC}">
              <c16:uniqueId val="{00000000-4DA6-41D7-89A4-4FE70E351C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85.34</c:v>
                </c:pt>
              </c:numCache>
            </c:numRef>
          </c:val>
          <c:smooth val="0"/>
          <c:extLst>
            <c:ext xmlns:c16="http://schemas.microsoft.com/office/drawing/2014/chart" uri="{C3380CC4-5D6E-409C-BE32-E72D297353CC}">
              <c16:uniqueId val="{00000001-4DA6-41D7-89A4-4FE70E351C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F8C9-42FA-B8D9-6F00C9F8CAE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149.27000000000001</c:v>
                </c:pt>
              </c:numCache>
            </c:numRef>
          </c:val>
          <c:smooth val="0"/>
          <c:extLst>
            <c:ext xmlns:c16="http://schemas.microsoft.com/office/drawing/2014/chart" uri="{C3380CC4-5D6E-409C-BE32-E72D297353CC}">
              <c16:uniqueId val="{00000001-F8C9-42FA-B8D9-6F00C9F8CAE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清水町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9">
        <f>データ!S6</f>
        <v>32287</v>
      </c>
      <c r="AM8" s="69"/>
      <c r="AN8" s="69"/>
      <c r="AO8" s="69"/>
      <c r="AP8" s="69"/>
      <c r="AQ8" s="69"/>
      <c r="AR8" s="69"/>
      <c r="AS8" s="69"/>
      <c r="AT8" s="68">
        <f>データ!T6</f>
        <v>8.81</v>
      </c>
      <c r="AU8" s="68"/>
      <c r="AV8" s="68"/>
      <c r="AW8" s="68"/>
      <c r="AX8" s="68"/>
      <c r="AY8" s="68"/>
      <c r="AZ8" s="68"/>
      <c r="BA8" s="68"/>
      <c r="BB8" s="68">
        <f>データ!U6</f>
        <v>3664.81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58.57</v>
      </c>
      <c r="J10" s="68"/>
      <c r="K10" s="68"/>
      <c r="L10" s="68"/>
      <c r="M10" s="68"/>
      <c r="N10" s="68"/>
      <c r="O10" s="68"/>
      <c r="P10" s="68">
        <f>データ!P6</f>
        <v>66.739999999999995</v>
      </c>
      <c r="Q10" s="68"/>
      <c r="R10" s="68"/>
      <c r="S10" s="68"/>
      <c r="T10" s="68"/>
      <c r="U10" s="68"/>
      <c r="V10" s="68"/>
      <c r="W10" s="68">
        <f>データ!Q6</f>
        <v>95.16</v>
      </c>
      <c r="X10" s="68"/>
      <c r="Y10" s="68"/>
      <c r="Z10" s="68"/>
      <c r="AA10" s="68"/>
      <c r="AB10" s="68"/>
      <c r="AC10" s="68"/>
      <c r="AD10" s="69">
        <f>データ!R6</f>
        <v>2550</v>
      </c>
      <c r="AE10" s="69"/>
      <c r="AF10" s="69"/>
      <c r="AG10" s="69"/>
      <c r="AH10" s="69"/>
      <c r="AI10" s="69"/>
      <c r="AJ10" s="69"/>
      <c r="AK10" s="2"/>
      <c r="AL10" s="69">
        <f>データ!V6</f>
        <v>21485</v>
      </c>
      <c r="AM10" s="69"/>
      <c r="AN10" s="69"/>
      <c r="AO10" s="69"/>
      <c r="AP10" s="69"/>
      <c r="AQ10" s="69"/>
      <c r="AR10" s="69"/>
      <c r="AS10" s="69"/>
      <c r="AT10" s="68">
        <f>データ!W6</f>
        <v>3.73</v>
      </c>
      <c r="AU10" s="68"/>
      <c r="AV10" s="68"/>
      <c r="AW10" s="68"/>
      <c r="AX10" s="68"/>
      <c r="AY10" s="68"/>
      <c r="AZ10" s="68"/>
      <c r="BA10" s="68"/>
      <c r="BB10" s="68">
        <f>データ!X6</f>
        <v>5760.05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fU+/PLTrqPH4CaoK0h+kBYY2rw+/tQmH2Th2hCCbNX9qVp9S1K9kRPMori6ts2lCbGKdj+jMCfkOd/D3AkFgng==" saltValue="WF4BnUWWRJMokecISN4b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223417</v>
      </c>
      <c r="D6" s="33">
        <f t="shared" si="3"/>
        <v>46</v>
      </c>
      <c r="E6" s="33">
        <f t="shared" si="3"/>
        <v>17</v>
      </c>
      <c r="F6" s="33">
        <f t="shared" si="3"/>
        <v>1</v>
      </c>
      <c r="G6" s="33">
        <f t="shared" si="3"/>
        <v>0</v>
      </c>
      <c r="H6" s="33" t="str">
        <f t="shared" si="3"/>
        <v>静岡県　清水町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58.57</v>
      </c>
      <c r="P6" s="34">
        <f t="shared" si="3"/>
        <v>66.739999999999995</v>
      </c>
      <c r="Q6" s="34">
        <f t="shared" si="3"/>
        <v>95.16</v>
      </c>
      <c r="R6" s="34">
        <f t="shared" si="3"/>
        <v>2550</v>
      </c>
      <c r="S6" s="34">
        <f t="shared" si="3"/>
        <v>32287</v>
      </c>
      <c r="T6" s="34">
        <f t="shared" si="3"/>
        <v>8.81</v>
      </c>
      <c r="U6" s="34">
        <f t="shared" si="3"/>
        <v>3664.81</v>
      </c>
      <c r="V6" s="34">
        <f t="shared" si="3"/>
        <v>21485</v>
      </c>
      <c r="W6" s="34">
        <f t="shared" si="3"/>
        <v>3.73</v>
      </c>
      <c r="X6" s="34">
        <f t="shared" si="3"/>
        <v>5760.05</v>
      </c>
      <c r="Y6" s="35" t="str">
        <f>IF(Y7="",NA(),Y7)</f>
        <v>-</v>
      </c>
      <c r="Z6" s="35" t="str">
        <f t="shared" ref="Z6:AH6" si="4">IF(Z7="",NA(),Z7)</f>
        <v>-</v>
      </c>
      <c r="AA6" s="35" t="str">
        <f t="shared" si="4"/>
        <v>-</v>
      </c>
      <c r="AB6" s="35" t="str">
        <f t="shared" si="4"/>
        <v>-</v>
      </c>
      <c r="AC6" s="35">
        <f t="shared" si="4"/>
        <v>100.42</v>
      </c>
      <c r="AD6" s="35" t="str">
        <f t="shared" si="4"/>
        <v>-</v>
      </c>
      <c r="AE6" s="35" t="str">
        <f t="shared" si="4"/>
        <v>-</v>
      </c>
      <c r="AF6" s="35" t="str">
        <f t="shared" si="4"/>
        <v>-</v>
      </c>
      <c r="AG6" s="35" t="str">
        <f t="shared" si="4"/>
        <v>-</v>
      </c>
      <c r="AH6" s="35">
        <f t="shared" si="4"/>
        <v>101.51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37.86</v>
      </c>
      <c r="AT6" s="34" t="str">
        <f>IF(AT7="","",IF(AT7="-","【-】","【"&amp;SUBSTITUTE(TEXT(AT7,"#,##0.00"),"-","△")&amp;"】"))</f>
        <v>【3.09】</v>
      </c>
      <c r="AU6" s="35" t="str">
        <f>IF(AU7="",NA(),AU7)</f>
        <v>-</v>
      </c>
      <c r="AV6" s="35" t="str">
        <f t="shared" ref="AV6:BD6" si="6">IF(AV7="",NA(),AV7)</f>
        <v>-</v>
      </c>
      <c r="AW6" s="35" t="str">
        <f t="shared" si="6"/>
        <v>-</v>
      </c>
      <c r="AX6" s="35" t="str">
        <f t="shared" si="6"/>
        <v>-</v>
      </c>
      <c r="AY6" s="35">
        <f t="shared" si="6"/>
        <v>44.67</v>
      </c>
      <c r="AZ6" s="35" t="str">
        <f t="shared" si="6"/>
        <v>-</v>
      </c>
      <c r="BA6" s="35" t="str">
        <f t="shared" si="6"/>
        <v>-</v>
      </c>
      <c r="BB6" s="35" t="str">
        <f t="shared" si="6"/>
        <v>-</v>
      </c>
      <c r="BC6" s="35" t="str">
        <f t="shared" si="6"/>
        <v>-</v>
      </c>
      <c r="BD6" s="35">
        <f t="shared" si="6"/>
        <v>60.16</v>
      </c>
      <c r="BE6" s="34" t="str">
        <f>IF(BE7="","",IF(BE7="-","【-】","【"&amp;SUBSTITUTE(TEXT(BE7,"#,##0.00"),"-","△")&amp;"】"))</f>
        <v>【69.54】</v>
      </c>
      <c r="BF6" s="35" t="str">
        <f>IF(BF7="",NA(),BF7)</f>
        <v>-</v>
      </c>
      <c r="BG6" s="35" t="str">
        <f t="shared" ref="BG6:BO6" si="7">IF(BG7="",NA(),BG7)</f>
        <v>-</v>
      </c>
      <c r="BH6" s="35" t="str">
        <f t="shared" si="7"/>
        <v>-</v>
      </c>
      <c r="BI6" s="35" t="str">
        <f t="shared" si="7"/>
        <v>-</v>
      </c>
      <c r="BJ6" s="35">
        <f t="shared" si="7"/>
        <v>991.58</v>
      </c>
      <c r="BK6" s="35" t="str">
        <f t="shared" si="7"/>
        <v>-</v>
      </c>
      <c r="BL6" s="35" t="str">
        <f t="shared" si="7"/>
        <v>-</v>
      </c>
      <c r="BM6" s="35" t="str">
        <f t="shared" si="7"/>
        <v>-</v>
      </c>
      <c r="BN6" s="35" t="str">
        <f t="shared" si="7"/>
        <v>-</v>
      </c>
      <c r="BO6" s="35">
        <f t="shared" si="7"/>
        <v>917.44</v>
      </c>
      <c r="BP6" s="34" t="str">
        <f>IF(BP7="","",IF(BP7="-","【-】","【"&amp;SUBSTITUTE(TEXT(BP7,"#,##0.00"),"-","△")&amp;"】"))</f>
        <v>【682.51】</v>
      </c>
      <c r="BQ6" s="35" t="str">
        <f>IF(BQ7="",NA(),BQ7)</f>
        <v>-</v>
      </c>
      <c r="BR6" s="35" t="str">
        <f t="shared" ref="BR6:BZ6" si="8">IF(BR7="",NA(),BR7)</f>
        <v>-</v>
      </c>
      <c r="BS6" s="35" t="str">
        <f t="shared" si="8"/>
        <v>-</v>
      </c>
      <c r="BT6" s="35" t="str">
        <f t="shared" si="8"/>
        <v>-</v>
      </c>
      <c r="BU6" s="35">
        <f t="shared" si="8"/>
        <v>80.84</v>
      </c>
      <c r="BV6" s="35" t="str">
        <f t="shared" si="8"/>
        <v>-</v>
      </c>
      <c r="BW6" s="35" t="str">
        <f t="shared" si="8"/>
        <v>-</v>
      </c>
      <c r="BX6" s="35" t="str">
        <f t="shared" si="8"/>
        <v>-</v>
      </c>
      <c r="BY6" s="35" t="str">
        <f t="shared" si="8"/>
        <v>-</v>
      </c>
      <c r="BZ6" s="35">
        <f t="shared" si="8"/>
        <v>85.34</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149.27000000000001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55.73</v>
      </c>
      <c r="CW6" s="34" t="str">
        <f>IF(CW7="","",IF(CW7="-","【-】","【"&amp;SUBSTITUTE(TEXT(CW7,"#,##0.00"),"-","△")&amp;"】"))</f>
        <v>【59.64】</v>
      </c>
      <c r="CX6" s="35" t="str">
        <f>IF(CX7="",NA(),CX7)</f>
        <v>-</v>
      </c>
      <c r="CY6" s="35" t="str">
        <f t="shared" ref="CY6:DG6" si="11">IF(CY7="",NA(),CY7)</f>
        <v>-</v>
      </c>
      <c r="CZ6" s="35" t="str">
        <f t="shared" si="11"/>
        <v>-</v>
      </c>
      <c r="DA6" s="35" t="str">
        <f t="shared" si="11"/>
        <v>-</v>
      </c>
      <c r="DB6" s="35">
        <f t="shared" si="11"/>
        <v>93.11</v>
      </c>
      <c r="DC6" s="35" t="str">
        <f t="shared" si="11"/>
        <v>-</v>
      </c>
      <c r="DD6" s="35" t="str">
        <f t="shared" si="11"/>
        <v>-</v>
      </c>
      <c r="DE6" s="35" t="str">
        <f t="shared" si="11"/>
        <v>-</v>
      </c>
      <c r="DF6" s="35" t="str">
        <f t="shared" si="11"/>
        <v>-</v>
      </c>
      <c r="DG6" s="35">
        <f t="shared" si="11"/>
        <v>92.45</v>
      </c>
      <c r="DH6" s="34" t="str">
        <f>IF(DH7="","",IF(DH7="-","【-】","【"&amp;SUBSTITUTE(TEXT(DH7,"#,##0.00"),"-","△")&amp;"】"))</f>
        <v>【95.35】</v>
      </c>
      <c r="DI6" s="35" t="str">
        <f>IF(DI7="",NA(),DI7)</f>
        <v>-</v>
      </c>
      <c r="DJ6" s="35" t="str">
        <f t="shared" ref="DJ6:DR6" si="12">IF(DJ7="",NA(),DJ7)</f>
        <v>-</v>
      </c>
      <c r="DK6" s="35" t="str">
        <f t="shared" si="12"/>
        <v>-</v>
      </c>
      <c r="DL6" s="35" t="str">
        <f t="shared" si="12"/>
        <v>-</v>
      </c>
      <c r="DM6" s="35">
        <f t="shared" si="12"/>
        <v>2.86</v>
      </c>
      <c r="DN6" s="35" t="str">
        <f t="shared" si="12"/>
        <v>-</v>
      </c>
      <c r="DO6" s="35" t="str">
        <f t="shared" si="12"/>
        <v>-</v>
      </c>
      <c r="DP6" s="35" t="str">
        <f t="shared" si="12"/>
        <v>-</v>
      </c>
      <c r="DQ6" s="35" t="str">
        <f t="shared" si="12"/>
        <v>-</v>
      </c>
      <c r="DR6" s="35">
        <f t="shared" si="12"/>
        <v>16.37</v>
      </c>
      <c r="DS6" s="34" t="str">
        <f>IF(DS7="","",IF(DS7="-","【-】","【"&amp;SUBSTITUTE(TEXT(DS7,"#,##0.00"),"-","△")&amp;"】"))</f>
        <v>【38.57】</v>
      </c>
      <c r="DT6" s="35" t="str">
        <f>IF(DT7="",NA(),DT7)</f>
        <v>-</v>
      </c>
      <c r="DU6" s="35" t="str">
        <f t="shared" ref="DU6:EC6" si="13">IF(DU7="",NA(),DU7)</f>
        <v>-</v>
      </c>
      <c r="DV6" s="35" t="str">
        <f t="shared" si="13"/>
        <v>-</v>
      </c>
      <c r="DW6" s="35" t="str">
        <f t="shared" si="13"/>
        <v>-</v>
      </c>
      <c r="DX6" s="35">
        <f t="shared" si="13"/>
        <v>5.0199999999999996</v>
      </c>
      <c r="DY6" s="35" t="str">
        <f t="shared" si="13"/>
        <v>-</v>
      </c>
      <c r="DZ6" s="35" t="str">
        <f t="shared" si="13"/>
        <v>-</v>
      </c>
      <c r="EA6" s="35" t="str">
        <f t="shared" si="13"/>
        <v>-</v>
      </c>
      <c r="EB6" s="35" t="str">
        <f t="shared" si="13"/>
        <v>-</v>
      </c>
      <c r="EC6" s="35">
        <f t="shared" si="13"/>
        <v>0.98</v>
      </c>
      <c r="ED6" s="34" t="str">
        <f>IF(ED7="","",IF(ED7="-","【-】","【"&amp;SUBSTITUTE(TEXT(ED7,"#,##0.00"),"-","△")&amp;"】"))</f>
        <v>【5.90】</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0.13</v>
      </c>
      <c r="EO6" s="34" t="str">
        <f>IF(EO7="","",IF(EO7="-","【-】","【"&amp;SUBSTITUTE(TEXT(EO7,"#,##0.00"),"-","△")&amp;"】"))</f>
        <v>【0.22】</v>
      </c>
    </row>
    <row r="7" spans="1:148" s="36" customFormat="1" x14ac:dyDescent="0.15">
      <c r="A7" s="28"/>
      <c r="B7" s="37">
        <v>2019</v>
      </c>
      <c r="C7" s="37">
        <v>223417</v>
      </c>
      <c r="D7" s="37">
        <v>46</v>
      </c>
      <c r="E7" s="37">
        <v>17</v>
      </c>
      <c r="F7" s="37">
        <v>1</v>
      </c>
      <c r="G7" s="37">
        <v>0</v>
      </c>
      <c r="H7" s="37" t="s">
        <v>96</v>
      </c>
      <c r="I7" s="37" t="s">
        <v>97</v>
      </c>
      <c r="J7" s="37" t="s">
        <v>98</v>
      </c>
      <c r="K7" s="37" t="s">
        <v>99</v>
      </c>
      <c r="L7" s="37" t="s">
        <v>100</v>
      </c>
      <c r="M7" s="37" t="s">
        <v>101</v>
      </c>
      <c r="N7" s="38" t="s">
        <v>102</v>
      </c>
      <c r="O7" s="38">
        <v>58.57</v>
      </c>
      <c r="P7" s="38">
        <v>66.739999999999995</v>
      </c>
      <c r="Q7" s="38">
        <v>95.16</v>
      </c>
      <c r="R7" s="38">
        <v>2550</v>
      </c>
      <c r="S7" s="38">
        <v>32287</v>
      </c>
      <c r="T7" s="38">
        <v>8.81</v>
      </c>
      <c r="U7" s="38">
        <v>3664.81</v>
      </c>
      <c r="V7" s="38">
        <v>21485</v>
      </c>
      <c r="W7" s="38">
        <v>3.73</v>
      </c>
      <c r="X7" s="38">
        <v>5760.05</v>
      </c>
      <c r="Y7" s="38" t="s">
        <v>102</v>
      </c>
      <c r="Z7" s="38" t="s">
        <v>102</v>
      </c>
      <c r="AA7" s="38" t="s">
        <v>102</v>
      </c>
      <c r="AB7" s="38" t="s">
        <v>102</v>
      </c>
      <c r="AC7" s="38">
        <v>100.42</v>
      </c>
      <c r="AD7" s="38" t="s">
        <v>102</v>
      </c>
      <c r="AE7" s="38" t="s">
        <v>102</v>
      </c>
      <c r="AF7" s="38" t="s">
        <v>102</v>
      </c>
      <c r="AG7" s="38" t="s">
        <v>102</v>
      </c>
      <c r="AH7" s="38">
        <v>101.51</v>
      </c>
      <c r="AI7" s="38">
        <v>108.07</v>
      </c>
      <c r="AJ7" s="38" t="s">
        <v>102</v>
      </c>
      <c r="AK7" s="38" t="s">
        <v>102</v>
      </c>
      <c r="AL7" s="38" t="s">
        <v>102</v>
      </c>
      <c r="AM7" s="38" t="s">
        <v>102</v>
      </c>
      <c r="AN7" s="38">
        <v>0</v>
      </c>
      <c r="AO7" s="38" t="s">
        <v>102</v>
      </c>
      <c r="AP7" s="38" t="s">
        <v>102</v>
      </c>
      <c r="AQ7" s="38" t="s">
        <v>102</v>
      </c>
      <c r="AR7" s="38" t="s">
        <v>102</v>
      </c>
      <c r="AS7" s="38">
        <v>37.86</v>
      </c>
      <c r="AT7" s="38">
        <v>3.09</v>
      </c>
      <c r="AU7" s="38" t="s">
        <v>102</v>
      </c>
      <c r="AV7" s="38" t="s">
        <v>102</v>
      </c>
      <c r="AW7" s="38" t="s">
        <v>102</v>
      </c>
      <c r="AX7" s="38" t="s">
        <v>102</v>
      </c>
      <c r="AY7" s="38">
        <v>44.67</v>
      </c>
      <c r="AZ7" s="38" t="s">
        <v>102</v>
      </c>
      <c r="BA7" s="38" t="s">
        <v>102</v>
      </c>
      <c r="BB7" s="38" t="s">
        <v>102</v>
      </c>
      <c r="BC7" s="38" t="s">
        <v>102</v>
      </c>
      <c r="BD7" s="38">
        <v>60.16</v>
      </c>
      <c r="BE7" s="38">
        <v>69.540000000000006</v>
      </c>
      <c r="BF7" s="38" t="s">
        <v>102</v>
      </c>
      <c r="BG7" s="38" t="s">
        <v>102</v>
      </c>
      <c r="BH7" s="38" t="s">
        <v>102</v>
      </c>
      <c r="BI7" s="38" t="s">
        <v>102</v>
      </c>
      <c r="BJ7" s="38">
        <v>991.58</v>
      </c>
      <c r="BK7" s="38" t="s">
        <v>102</v>
      </c>
      <c r="BL7" s="38" t="s">
        <v>102</v>
      </c>
      <c r="BM7" s="38" t="s">
        <v>102</v>
      </c>
      <c r="BN7" s="38" t="s">
        <v>102</v>
      </c>
      <c r="BO7" s="38">
        <v>917.44</v>
      </c>
      <c r="BP7" s="38">
        <v>682.51</v>
      </c>
      <c r="BQ7" s="38" t="s">
        <v>102</v>
      </c>
      <c r="BR7" s="38" t="s">
        <v>102</v>
      </c>
      <c r="BS7" s="38" t="s">
        <v>102</v>
      </c>
      <c r="BT7" s="38" t="s">
        <v>102</v>
      </c>
      <c r="BU7" s="38">
        <v>80.84</v>
      </c>
      <c r="BV7" s="38" t="s">
        <v>102</v>
      </c>
      <c r="BW7" s="38" t="s">
        <v>102</v>
      </c>
      <c r="BX7" s="38" t="s">
        <v>102</v>
      </c>
      <c r="BY7" s="38" t="s">
        <v>102</v>
      </c>
      <c r="BZ7" s="38">
        <v>85.34</v>
      </c>
      <c r="CA7" s="38">
        <v>100.34</v>
      </c>
      <c r="CB7" s="38" t="s">
        <v>102</v>
      </c>
      <c r="CC7" s="38" t="s">
        <v>102</v>
      </c>
      <c r="CD7" s="38" t="s">
        <v>102</v>
      </c>
      <c r="CE7" s="38" t="s">
        <v>102</v>
      </c>
      <c r="CF7" s="38">
        <v>150</v>
      </c>
      <c r="CG7" s="38" t="s">
        <v>102</v>
      </c>
      <c r="CH7" s="38" t="s">
        <v>102</v>
      </c>
      <c r="CI7" s="38" t="s">
        <v>102</v>
      </c>
      <c r="CJ7" s="38" t="s">
        <v>102</v>
      </c>
      <c r="CK7" s="38">
        <v>149.27000000000001</v>
      </c>
      <c r="CL7" s="38">
        <v>136.15</v>
      </c>
      <c r="CM7" s="38" t="s">
        <v>102</v>
      </c>
      <c r="CN7" s="38" t="s">
        <v>102</v>
      </c>
      <c r="CO7" s="38" t="s">
        <v>102</v>
      </c>
      <c r="CP7" s="38" t="s">
        <v>102</v>
      </c>
      <c r="CQ7" s="38" t="s">
        <v>102</v>
      </c>
      <c r="CR7" s="38" t="s">
        <v>102</v>
      </c>
      <c r="CS7" s="38" t="s">
        <v>102</v>
      </c>
      <c r="CT7" s="38" t="s">
        <v>102</v>
      </c>
      <c r="CU7" s="38" t="s">
        <v>102</v>
      </c>
      <c r="CV7" s="38">
        <v>55.73</v>
      </c>
      <c r="CW7" s="38">
        <v>59.64</v>
      </c>
      <c r="CX7" s="38" t="s">
        <v>102</v>
      </c>
      <c r="CY7" s="38" t="s">
        <v>102</v>
      </c>
      <c r="CZ7" s="38" t="s">
        <v>102</v>
      </c>
      <c r="DA7" s="38" t="s">
        <v>102</v>
      </c>
      <c r="DB7" s="38">
        <v>93.11</v>
      </c>
      <c r="DC7" s="38" t="s">
        <v>102</v>
      </c>
      <c r="DD7" s="38" t="s">
        <v>102</v>
      </c>
      <c r="DE7" s="38" t="s">
        <v>102</v>
      </c>
      <c r="DF7" s="38" t="s">
        <v>102</v>
      </c>
      <c r="DG7" s="38">
        <v>92.45</v>
      </c>
      <c r="DH7" s="38">
        <v>95.35</v>
      </c>
      <c r="DI7" s="38" t="s">
        <v>102</v>
      </c>
      <c r="DJ7" s="38" t="s">
        <v>102</v>
      </c>
      <c r="DK7" s="38" t="s">
        <v>102</v>
      </c>
      <c r="DL7" s="38" t="s">
        <v>102</v>
      </c>
      <c r="DM7" s="38">
        <v>2.86</v>
      </c>
      <c r="DN7" s="38" t="s">
        <v>102</v>
      </c>
      <c r="DO7" s="38" t="s">
        <v>102</v>
      </c>
      <c r="DP7" s="38" t="s">
        <v>102</v>
      </c>
      <c r="DQ7" s="38" t="s">
        <v>102</v>
      </c>
      <c r="DR7" s="38">
        <v>16.37</v>
      </c>
      <c r="DS7" s="38">
        <v>38.57</v>
      </c>
      <c r="DT7" s="38" t="s">
        <v>102</v>
      </c>
      <c r="DU7" s="38" t="s">
        <v>102</v>
      </c>
      <c r="DV7" s="38" t="s">
        <v>102</v>
      </c>
      <c r="DW7" s="38" t="s">
        <v>102</v>
      </c>
      <c r="DX7" s="38">
        <v>5.0199999999999996</v>
      </c>
      <c r="DY7" s="38" t="s">
        <v>102</v>
      </c>
      <c r="DZ7" s="38" t="s">
        <v>102</v>
      </c>
      <c r="EA7" s="38" t="s">
        <v>102</v>
      </c>
      <c r="EB7" s="38" t="s">
        <v>102</v>
      </c>
      <c r="EC7" s="38">
        <v>0.98</v>
      </c>
      <c r="ED7" s="38">
        <v>5.9</v>
      </c>
      <c r="EE7" s="38" t="s">
        <v>102</v>
      </c>
      <c r="EF7" s="38" t="s">
        <v>102</v>
      </c>
      <c r="EG7" s="38" t="s">
        <v>102</v>
      </c>
      <c r="EH7" s="38" t="s">
        <v>102</v>
      </c>
      <c r="EI7" s="38">
        <v>0.02</v>
      </c>
      <c r="EJ7" s="38" t="s">
        <v>102</v>
      </c>
      <c r="EK7" s="38" t="s">
        <v>102</v>
      </c>
      <c r="EL7" s="38" t="s">
        <v>102</v>
      </c>
      <c r="EM7" s="38" t="s">
        <v>102</v>
      </c>
      <c r="EN7" s="38">
        <v>0.13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