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Azlgfi01\係共有\財務係\02_財政係\41照会回答\R05\【060313〆】令和４年度財政状況資料集の作成等について\"/>
    </mc:Choice>
  </mc:AlternateContent>
  <xr:revisionPtr revIDLastSave="0" documentId="13_ncr:1_{D2A8DFF1-F08D-444B-8DA4-404CC23AF02A}" xr6:coauthVersionLast="47" xr6:coauthVersionMax="47" xr10:uidLastSave="{00000000-0000-0000-0000-000000000000}"/>
  <bookViews>
    <workbookView xWindow="-120" yWindow="-120" windowWidth="20730" windowHeight="11160" tabRatio="7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<sst xmlns="http://schemas.openxmlformats.org/spreadsheetml/2006/main" count="1141" uniqueCount="600">
  <si>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</si>
  <si>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</si>
  <si>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</si>
  <si>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</si>
  <si>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</si>
  <si>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</si>
  <si>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</si>
  <si>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</si>
  <si>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</si>
  <si>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</si>
  <si>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</si>
  <si>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</si>
  <si>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</si>
  <si>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</si>
  <si>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</si>
  <si>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</si>
  <si>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</si>
  <si>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</si>
  <si>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</si>
  <si>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</si>
  <si>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</si>
  <si>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</si>
  <si>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</si>
  <si>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</si>
  <si>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</si>
  <si>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</si>
  <si>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</si>
  <si>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</si>
  <si>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</si>
  <si>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</si>
  <si>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</si>
  <si>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</si>
  <si>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</si>
  <si>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</si>
  <si>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</si>
  <si>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</si>
  <si>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</si>
  <si>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</si>
  <si>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</si>
  <si>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</si>
  <si>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</si>
  <si>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</si>
  <si>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</si>
  <si>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</si>
  <si>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</si>
  <si>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</si>
  <si>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</si>
  <si>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</si>
  <si>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</si>
  <si>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</si>
  <si>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</si>
  <si>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</si>
  <si>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</si>
  <si>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</si>
  <si>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</si>
  <si>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</si>
  <si>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</si>
  <si>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</si>
  <si>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</si>
  <si>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</si>
  <si>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</si>
  <si>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</si>
  <si>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</si>
  <si>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</si>
  <si>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</si>
  <si>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</si>
  <si>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</si>
  <si>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</si>
  <si>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</si>
  <si>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</si>
  <si>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</si>
  <si>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</si>
  <si>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</si>
  <si>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</si>
  <si>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</si>
  <si>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</si>
  <si>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</si>
  <si>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</si>
  <si>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</si>
  <si>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</si>
  <si>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</si>
  <si>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</si>
  <si>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</si>
  <si>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</si>
  <si>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</si>
  <si>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</si>
  <si>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</si>
  <si>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</si>
  <si>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</si>
  <si>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</si>
  <si>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</si>
  <si>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</si>
  <si>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</si>
  <si>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</si>
  <si>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</si>
  <si>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</si>
  <si>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</si>
  <si>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</si>
  <si>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</si>
  <si>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</si>
  <si>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</si>
  <si>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</si>
  <si>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</si>
  <si>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</si>
  <si>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</si>
  <si>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</si>
  <si>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</si>
  <si>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</si>
  <si>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</si>
  <si>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</si>
  <si>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</si>
  <si>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</si>
  <si>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</si>
  <si>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</si>
  <si>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</si>
  <si>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</si>
  <si>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</si>
  <si>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</si>
  <si>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</si>
  <si>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</si>
  <si>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</si>
  <si>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</si>
  <si>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</si>
  <si>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</si>
  <si>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</si>
  <si>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</si>
  <si>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</si>
  <si>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</si>
  <si>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</si>
  <si>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</si>
  <si>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</si>
  <si>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</si>
  <si>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</si>
  <si>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</si>
  <si>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</si>
  <si>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</si>
  <si>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</si>
  <si>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</si>
  <si>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</si>
  <si>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</si>
  <si>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</si>
  <si>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</si>
  <si>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</si>
  <si>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</si>
  <si>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</si>
  <si>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</si>
  <si>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</si>
  <si>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</si>
  <si>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</si>
  <si>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</si>
  <si>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</si>
  <si>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</si>
  <si>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</si>
  <si>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</si>
  <si>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</si>
  <si>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</si>
  <si>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</si>
  <si>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</si>
  <si>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</si>
  <si>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</si>
  <si>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</si>
  <si>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</si>
  <si>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</si>
  <si>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</si>
  <si>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</si>
  <si>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</si>
  <si>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</si>
  <si>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</si>
  <si>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</si>
  <si>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</si>
  <si>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</si>
  <si>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</si>
  <si>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</si>
  <si>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</si>
  <si>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</si>
  <si>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</si>
  <si>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</si>
  <si>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</si>
  <si>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</si>
  <si>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</si>
  <si>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</si>
  <si>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</si>
  <si>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</si>
  <si>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</si>
  <si>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</si>
  <si>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</si>
  <si>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</si>
  <si>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</si>
  <si>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</si>
  <si>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</si>
  <si>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</si>
  <si>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</si>
  <si>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</si>
  <si>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</si>
  <si>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</si>
  <si>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</si>
  <si>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</si>
  <si>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</si>
  <si>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</si>
  <si>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</si>
  <si>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</si>
  <si>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</si>
  <si>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</si>
  <si>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</si>
  <si>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</si>
  <si>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</si>
  <si>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</si>
  <si>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</si>
  <si>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</si>
  <si>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</si>
  <si>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</si>
  <si>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</si>
  <si>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</si>
  <si>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</si>
  <si>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</si>
  <si>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</si>
  <si>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</si>
  <si>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</si>
  <si>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</si>
  <si>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</si>
  <si>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</si>
  <si>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</si>
  <si>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</si>
  <si>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</si>
  <si>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</si>
  <si>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</si>
  <si>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</si>
  <si>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</si>
  <si>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</si>
  <si>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</si>
  <si>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</si>
  <si>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</si>
  <si>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</si>
  <si>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</si>
  <si>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</si>
  <si>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</si>
  <si>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</si>
  <si>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</si>
  <si>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</si>
  <si>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</si>
  <si>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</si>
  <si>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</si>
  <si>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</si>
  <si>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</si>
  <si>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</si>
  <si>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</si>
  <si>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</si>
  <si>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</si>
  <si>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</si>
  <si>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</si>
  <si>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</si>
  <si>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</si>
  <si>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</si>
  <si>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</si>
  <si>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</si>
  <si>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</si>
  <si>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</si>
  <si>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</si>
  <si>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</si>
  <si>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</si>
  <si>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</si>
  <si>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</si>
  <si>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</si>
  <si>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</si>
  <si>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</si>
  <si>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</si>
  <si>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</si>
  <si>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</si>
  <si>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</si>
  <si>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</si>
  <si>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</si>
  <si>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</si>
  <si>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</si>
  <si>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</si>
  <si>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</si>
  <si>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</si>
  <si>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</si>
  <si>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</si>
  <si>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</si>
  <si>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</si>
  <si>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</si>
  <si>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</si>
  <si>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</si>
  <si>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</si>
  <si>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</si>
  <si>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</si>
  <si>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</si>
  <si>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</si>
  <si>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</si>
  <si>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</si>
  <si>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</si>
  <si>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</si>
  <si>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</si>
  <si>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</si>
  <si>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</si>
  <si>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</si>
  <si>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</si>
  <si>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</si>
  <si>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</si>
  <si>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</si>
  <si>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</si>
  <si>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</si>
  <si>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</si>
  <si>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</si>
  <si>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</si>
  <si>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</si>
  <si>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</si>
  <si>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</si>
  <si>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</si>
  <si>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</si>
  <si>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</si>
  <si>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</si>
  <si>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</si>
  <si>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</si>
  <si>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</si>
  <si>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</si>
  <si>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</si>
  <si>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</si>
  <si>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</si>
  <si>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</si>
  <si>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</si>
  <si>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</si>
  <si>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</si>
  <si>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</si>
  <si>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</si>
  <si>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</si>
  <si>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</si>
  <si>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</si>
  <si>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</si>
  <si>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</si>
  <si>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</si>
  <si>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</si>
  <si>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</si>
  <si>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</si>
  <si>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</si>
  <si>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</si>
  <si>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</si>
  <si>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</si>
  <si>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</si>
  <si>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</si>
  <si>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</si>
  <si>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</si>
  <si>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</si>
  <si>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</si>
  <si>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</si>
  <si>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</si>
  <si>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</si>
  <si>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</si>
  <si>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</si>
  <si>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</si>
  <si>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</si>
  <si>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</si>
  <si>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</si>
  <si>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</si>
  <si>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</si>
  <si>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</si>
  <si>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</si>
  <si>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</si>
  <si>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</si>
  <si>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</si>
  <si>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</si>
  <si>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</si>
  <si>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</si>
  <si>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</si>
  <si>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</si>
  <si>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</si>
  <si>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</si>
  <si>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</si>
  <si>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</si>
  <si>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</si>
  <si>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</si>
  <si>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</si>
  <si>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</si>
  <si>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</si>
  <si>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</si>
  <si>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</si>
  <si>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</si>
  <si>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</si>
  <si>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</si>
  <si>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</si>
  <si>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</si>
  <si>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</si>
  <si>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</si>
  <si>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</si>
  <si>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</si>
  <si>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</si>
  <si>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</si>
  <si>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</si>
  <si>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</si>
  <si>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</si>
  <si>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</si>
  <si>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</si>
  <si>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</si>
  <si>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</si>
  <si>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</si>
  <si>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</si>
  <si>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</si>
  <si>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</si>
  <si>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</si>
  <si>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</si>
  <si>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</si>
  <si>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</si>
  <si>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</si>
  <si>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</si>
  <si>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</si>
  <si>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</si>
  <si>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</si>
  <si>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</si>
  <si>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</si>
  <si>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</si>
  <si>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</si>
  <si>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</si>
  <si>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</si>
  <si>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</si>
  <si>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</si>
  <si>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</si>
  <si>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</si>
  <si>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</si>
  <si>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</si>
  <si>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</si>
  <si>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</si>
  <si>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</si>
  <si>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</si>
  <si>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</si>
  <si>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</si>
  <si>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</si>
  <si>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</si>
  <si>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</si>
  <si>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</si>
  <si>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</si>
  <si>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</si>
  <si>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</si>
  <si>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</si>
  <si>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</si>
  <si>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</si>
  <si>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</si>
  <si>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</si>
  <si>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</si>
  <si>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</si>
  <si>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</si>
  <si>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</si>
  <si>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</si>
  <si>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</si>
  <si>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</si>
  <si>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</si>
  <si>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</si>
  <si>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</si>
  <si>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</si>
  <si>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</si>
  <si>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</si>
  <si>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</si>
  <si>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</si>
  <si>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</si>
  <si>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</si>
  <si>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</si>
  <si>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</si>
  <si>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</si>
  <si>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</si>
  <si>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</si>
  <si>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</si>
  <si>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</si>
  <si>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</si>
  <si>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</si>
  <si>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</si>
  <si>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</si>
  <si>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</si>
  <si>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</si>
  <si>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</si>
  <si>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</si>
  <si>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</si>
  <si>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</si>
  <si>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</si>
  <si>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</si>
  <si>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</si>
  <si>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</si>
  <si>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</si>
  <si>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</si>
  <si>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</si>
  <si>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</si>
  <si>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</si>
  <si>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</si>
  <si>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</si>
  <si>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</si>
  <si>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</si>
  <si>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</si>
  <si>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</si>
  <si>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</si>
  <si>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</si>
  <si>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</si>
  <si>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</si>
  <si>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</si>
  <si>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</si>
  <si>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</si>
  <si>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</si>
  <si>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</si>
  <si>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</si>
  <si>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</si>
  <si>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</si>
  <si>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</si>
  <si>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</si>
  <si>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</si>
  <si>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</si>
  <si>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</si>
  <si>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</si>
  <si>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</si>
  <si>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</si>
  <si>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</si>
  <si>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</si>
  <si>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</si>
  <si>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</si>
  <si>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</si>
  <si>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</si>
  <si>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</si>
  <si>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</si>
  <si>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</si>
  <si>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</si>
  <si>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</si>
  <si>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</si>
  <si>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</si>
  <si>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</si>
  <si>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</si>
  <si>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</si>
  <si>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</si>
  <si>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</si>
  <si>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</si>
  <si>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</si>
  <si>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</si>
  <si>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</si>
  <si>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</si>
  <si>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</si>
  <si>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</si>
  <si>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</si>
  <si>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</si>
  <si>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</si>
  <si>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</si>
  <si>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</si>
  <si>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</si>
  <si>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</si>
  <si>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</si>
  <si>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</si>
  <si>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</si>
  <si>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</si>
  <si>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</si>
  <si>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</si>
  <si>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</si>
  <si>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</si>
  <si>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</si>
  <si>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</si>
  <si>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</si>
  <si>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</si>
  <si>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</si>
  <si>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</si>
  <si>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</si>
  <si>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</si>
  <si>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</si>
  <si>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</si>
  <si>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</si>
  <si>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</si>
  <si>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</si>
  <si>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</si>
  <si>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</si>
  <si>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</si>
  <si>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</si>
  <si>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6.81</t>
  </si>
  <si>
    <t>▲ 5.83</t>
  </si>
  <si>
    <t>▲ 0.31</t>
  </si>
  <si>
    <t>一般会計</t>
  </si>
  <si>
    <t>下水道事業会計</t>
  </si>
  <si>
    <t>介護保険事業特別会計</t>
  </si>
  <si>
    <t>国民健康保険事業特別会計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</si>
  <si>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</si>
  <si>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</si>
  <si>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</si>
  <si>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</si>
  <si>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</si>
  <si>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</si>
  <si>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</si>
  <si>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</si>
  <si>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</si>
  <si>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</si>
  <si>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</si>
  <si>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静岡県市町総合事務組合</t>
    <rPh sb="0" eb="3">
      <t>シズオカケン</t>
    </rPh>
    <rPh sb="3" eb="5">
      <t>シマチ</t>
    </rPh>
    <rPh sb="5" eb="7">
      <t>ソウゴウ</t>
    </rPh>
    <rPh sb="7" eb="9">
      <t>ジム</t>
    </rPh>
    <rPh sb="9" eb="11">
      <t>クミアイ</t>
    </rPh>
    <phoneticPr fontId="6"/>
  </si>
  <si>
    <t>-</t>
    <phoneticPr fontId="2"/>
  </si>
  <si>
    <t>静岡県芦湖水利組合</t>
    <rPh sb="0" eb="3">
      <t>シズオカケン</t>
    </rPh>
    <rPh sb="3" eb="4">
      <t>アシ</t>
    </rPh>
    <rPh sb="4" eb="5">
      <t>コ</t>
    </rPh>
    <rPh sb="5" eb="7">
      <t>スイリ</t>
    </rPh>
    <rPh sb="7" eb="9">
      <t>クミアイ</t>
    </rPh>
    <phoneticPr fontId="6"/>
  </si>
  <si>
    <t>駿豆学園管理組合</t>
    <rPh sb="0" eb="4">
      <t>スンズガクエン</t>
    </rPh>
    <rPh sb="4" eb="6">
      <t>カンリ</t>
    </rPh>
    <rPh sb="6" eb="8">
      <t>クミアイ</t>
    </rPh>
    <phoneticPr fontId="6"/>
  </si>
  <si>
    <t>駿東伊豆消防組合</t>
    <rPh sb="0" eb="2">
      <t>スントウ</t>
    </rPh>
    <rPh sb="2" eb="4">
      <t>イズ</t>
    </rPh>
    <rPh sb="4" eb="6">
      <t>ショウボウ</t>
    </rPh>
    <rPh sb="6" eb="8">
      <t>クミアイ</t>
    </rPh>
    <phoneticPr fontId="6"/>
  </si>
  <si>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</si>
  <si>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6"/>
  </si>
  <si>
    <t>静岡県地方税滞納整理機構</t>
    <rPh sb="0" eb="3">
      <t>シズオカケン</t>
    </rPh>
    <rPh sb="3" eb="6">
      <t>チホウゼイ</t>
    </rPh>
    <rPh sb="6" eb="10">
      <t>タイノウセイリ</t>
    </rPh>
    <rPh sb="10" eb="12">
      <t>キコウ</t>
    </rPh>
    <phoneticPr fontId="6"/>
  </si>
  <si>
    <t>箱根山御山組合</t>
    <rPh sb="0" eb="2">
      <t>ハコネ</t>
    </rPh>
    <rPh sb="2" eb="3">
      <t>サン</t>
    </rPh>
    <rPh sb="3" eb="5">
      <t>ミヤマ</t>
    </rPh>
    <rPh sb="5" eb="7">
      <t>クミアイ</t>
    </rPh>
    <phoneticPr fontId="6"/>
  </si>
  <si>
    <t>三島市外五ヶ市町箱根山組合</t>
    <rPh sb="0" eb="3">
      <t>ミシマシ</t>
    </rPh>
    <rPh sb="3" eb="4">
      <t>ホカ</t>
    </rPh>
    <rPh sb="4" eb="5">
      <t>ゴ</t>
    </rPh>
    <rPh sb="6" eb="8">
      <t>シマチ</t>
    </rPh>
    <rPh sb="8" eb="11">
      <t>ハコネサン</t>
    </rPh>
    <rPh sb="11" eb="13">
      <t>クミアイ</t>
    </rPh>
    <phoneticPr fontId="6"/>
  </si>
  <si>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6"/>
  </si>
  <si>
    <t>箱根山禁伐林組合</t>
    <rPh sb="0" eb="3">
      <t>ハコネサン</t>
    </rPh>
    <rPh sb="3" eb="4">
      <t>キン</t>
    </rPh>
    <rPh sb="4" eb="5">
      <t>バツ</t>
    </rPh>
    <rPh sb="5" eb="6">
      <t>ハヤシ</t>
    </rPh>
    <rPh sb="6" eb="8">
      <t>クミアイ</t>
    </rPh>
    <phoneticPr fontId="6"/>
  </si>
  <si>
    <t>箱根山殖産林組合</t>
    <rPh sb="0" eb="3">
      <t>ハコネヤマ</t>
    </rPh>
    <rPh sb="3" eb="5">
      <t>ショクサン</t>
    </rPh>
    <rPh sb="5" eb="6">
      <t>ハヤシ</t>
    </rPh>
    <rPh sb="6" eb="8">
      <t>クミアイ</t>
    </rPh>
    <phoneticPr fontId="6"/>
  </si>
  <si>
    <t>駿東地区交通災害共済組合</t>
    <rPh sb="0" eb="4">
      <t>スントウチク</t>
    </rPh>
    <rPh sb="4" eb="6">
      <t>コウツウ</t>
    </rPh>
    <rPh sb="6" eb="8">
      <t>サイガイ</t>
    </rPh>
    <rPh sb="8" eb="10">
      <t>キョウサイ</t>
    </rPh>
    <rPh sb="10" eb="12">
      <t>クミアイ</t>
    </rPh>
    <phoneticPr fontId="6"/>
  </si>
  <si>
    <t>公共施設等総合管理基金</t>
    <rPh sb="0" eb="2">
      <t>コウキョウ</t>
    </rPh>
    <rPh sb="2" eb="4">
      <t>シセツ</t>
    </rPh>
    <rPh sb="4" eb="5">
      <t>トウ</t>
    </rPh>
    <rPh sb="5" eb="7">
      <t>ソウゴウ</t>
    </rPh>
    <rPh sb="7" eb="9">
      <t>カンリ</t>
    </rPh>
    <rPh sb="9" eb="11">
      <t>キキン</t>
    </rPh>
    <phoneticPr fontId="5"/>
  </si>
  <si>
    <t>社会福祉事業基金</t>
    <rPh sb="0" eb="2">
      <t>シャカイ</t>
    </rPh>
    <rPh sb="2" eb="4">
      <t>フクシ</t>
    </rPh>
    <rPh sb="4" eb="6">
      <t>ジギョウ</t>
    </rPh>
    <rPh sb="6" eb="8">
      <t>キキン</t>
    </rPh>
    <phoneticPr fontId="2"/>
  </si>
  <si>
    <t>柿田川基金</t>
    <rPh sb="0" eb="3">
      <t>カキタガワ</t>
    </rPh>
    <rPh sb="3" eb="5">
      <t>キキン</t>
    </rPh>
    <phoneticPr fontId="2"/>
  </si>
  <si>
    <t>育英基金</t>
    <rPh sb="0" eb="2">
      <t>イクエイ</t>
    </rPh>
    <rPh sb="2" eb="4">
      <t>キキン</t>
    </rPh>
    <phoneticPr fontId="2"/>
  </si>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</sst>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7A9-488F-AB78-78D55C261B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55805</c:v>
                </c:pt>
                <c:pt idx="1">
                  <c:v>56296</c:v>
                </c:pt>
                <c:pt idx="2">
                  <c:v>32773</c:v>
                </c:pt>
                <c:pt idx="3">
                  <c:v>16159</c:v>
                </c:pt>
                <c:pt idx="4">
                  <c:v>24267</c:v>
                </c:pt>
              </c:numCache>
            </c:numRef>
          </c:val>
          <c:smooth val="0"/>
          <c:extLst>
            <c:ext xmlns:c16="http://schemas.microsoft.com/office/drawing/2014/chart" uri="{C3380CC4-5D6E-409C-BE32-E72D297353CC}">
              <c16:uniqueId val="{00000001-67A9-488F-AB78-78D55C261B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4.49</c:v>
                </c:pt>
                <c:pt idx="1">
                  <c:v>4.7699999999999996</c:v>
                </c:pt>
                <c:pt idx="2">
                  <c:v>5.07</c:v>
                </c:pt>
                <c:pt idx="3">
                  <c:v>12.35</c:v>
                </c:pt>
                <c:pt idx="4">
                  <c:v>7.62</c:v>
                </c:pt>
              </c:numCache>
            </c:numRef>
          </c:val>
          <c:extLst>
            <c:ext xmlns:c16="http://schemas.microsoft.com/office/drawing/2014/chart" uri="{C3380CC4-5D6E-409C-BE32-E72D297353CC}">
              <c16:uniqueId val="{00000000-5D4C-4B71-9F90-06B9F92E5B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11.79</c:v>
                </c:pt>
                <c:pt idx="1">
                  <c:v>5.84</c:v>
                </c:pt>
                <c:pt idx="2">
                  <c:v>4.68</c:v>
                </c:pt>
                <c:pt idx="3">
                  <c:v>7.63</c:v>
                </c:pt>
                <c:pt idx="4">
                  <c:v>15.61</c:v>
                </c:pt>
              </c:numCache>
            </c:numRef>
          </c:val>
          <c:extLst>
            <c:ext xmlns:c16="http://schemas.microsoft.com/office/drawing/2014/chart" uri="{C3380CC4-5D6E-409C-BE32-E72D297353CC}">
              <c16:uniqueId val="{00000001-5D4C-4B71-9F90-06B9F92E5B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-6.81</c:v>
                </c:pt>
                <c:pt idx="1">
                  <c:v>-5.83</c:v>
                </c:pt>
                <c:pt idx="2">
                  <c:v>-0.31</c:v>
                </c:pt>
                <c:pt idx="3">
                  <c:v>10.61</c:v>
                </c:pt>
                <c:pt idx="4">
                  <c:v>3.11</c:v>
                </c:pt>
              </c:numCache>
            </c:numRef>
          </c:val>
          <c:smooth val="0"/>
          <c:extLst>
            <c:ext xmlns:c16="http://schemas.microsoft.com/office/drawing/2014/chart" uri="{C3380CC4-5D6E-409C-BE32-E72D297353CC}">
              <c16:uniqueId val="{00000002-5D4C-4B71-9F90-06B9F92E5B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08-4515-B6F5-6C50C770A0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08-4515-B6F5-6C50C770A0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08-4515-B6F5-6C50C770A0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08-4515-B6F5-6C50C770A0D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F08-4515-B6F5-6C50C770A0D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0.19</c:v>
                </c:pt>
                <c:pt idx="4">
                  <c:v>#N/A</c:v>
                </c:pt>
                <c:pt idx="5">
                  <c:v>0.21</c:v>
                </c:pt>
                <c:pt idx="6">
                  <c:v>#N/A</c:v>
                </c:pt>
                <c:pt idx="7">
                  <c:v>0.21</c:v>
                </c:pt>
                <c:pt idx="8">
                  <c:v>#N/A</c:v>
                </c:pt>
                <c:pt idx="9">
                  <c:v>0.23</c:v>
                </c:pt>
              </c:numCache>
            </c:numRef>
          </c:val>
          <c:extLst>
            <c:ext xmlns:c16="http://schemas.microsoft.com/office/drawing/2014/chart" uri="{C3380CC4-5D6E-409C-BE32-E72D297353CC}">
              <c16:uniqueId val="{00000005-9F08-4515-B6F5-6C50C770A0D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0.42</c:v>
                </c:pt>
                <c:pt idx="4">
                  <c:v>#N/A</c:v>
                </c:pt>
                <c:pt idx="5">
                  <c:v>1.03</c:v>
                </c:pt>
                <c:pt idx="6">
                  <c:v>#N/A</c:v>
                </c:pt>
                <c:pt idx="7">
                  <c:v>0.69</c:v>
                </c:pt>
                <c:pt idx="8">
                  <c:v>#N/A</c:v>
                </c:pt>
                <c:pt idx="9">
                  <c:v>0.28000000000000003</c:v>
                </c:pt>
              </c:numCache>
            </c:numRef>
          </c:val>
          <c:extLst>
            <c:ext xmlns:c16="http://schemas.microsoft.com/office/drawing/2014/chart" uri="{C3380CC4-5D6E-409C-BE32-E72D297353CC}">
              <c16:uniqueId val="{00000006-9F08-4515-B6F5-6C50C770A0D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0.6</c:v>
                </c:pt>
                <c:pt idx="4">
                  <c:v>#N/A</c:v>
                </c:pt>
                <c:pt idx="5">
                  <c:v>1.52</c:v>
                </c:pt>
                <c:pt idx="6">
                  <c:v>#N/A</c:v>
                </c:pt>
                <c:pt idx="7">
                  <c:v>1.87</c:v>
                </c:pt>
                <c:pt idx="8">
                  <c:v>#N/A</c:v>
                </c:pt>
                <c:pt idx="9">
                  <c:v>1.65</c:v>
                </c:pt>
              </c:numCache>
            </c:numRef>
          </c:val>
          <c:extLst>
            <c:ext xmlns:c16="http://schemas.microsoft.com/office/drawing/2014/chart" uri="{C3380CC4-5D6E-409C-BE32-E72D297353CC}">
              <c16:uniqueId val="{00000007-9F08-4515-B6F5-6C50C770A0D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2.54</c:v>
                </c:pt>
                <c:pt idx="4">
                  <c:v>#N/A</c:v>
                </c:pt>
                <c:pt idx="5">
                  <c:v>3.22</c:v>
                </c:pt>
                <c:pt idx="6">
                  <c:v>#N/A</c:v>
                </c:pt>
                <c:pt idx="7">
                  <c:v>3.94</c:v>
                </c:pt>
                <c:pt idx="8">
                  <c:v>#N/A</c:v>
                </c:pt>
                <c:pt idx="9">
                  <c:v>4.4000000000000004</c:v>
                </c:pt>
              </c:numCache>
            </c:numRef>
          </c:val>
          <c:extLst>
            <c:ext xmlns:c16="http://schemas.microsoft.com/office/drawing/2014/chart" uri="{C3380CC4-5D6E-409C-BE32-E72D297353CC}">
              <c16:uniqueId val="{00000008-9F08-4515-B6F5-6C50C770A0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4.76</c:v>
                </c:pt>
                <c:pt idx="4">
                  <c:v>#N/A</c:v>
                </c:pt>
                <c:pt idx="5">
                  <c:v>5.0599999999999996</c:v>
                </c:pt>
                <c:pt idx="6">
                  <c:v>#N/A</c:v>
                </c:pt>
                <c:pt idx="7">
                  <c:v>12.35</c:v>
                </c:pt>
                <c:pt idx="8">
                  <c:v>#N/A</c:v>
                </c:pt>
                <c:pt idx="9">
                  <c:v>7.61</c:v>
                </c:pt>
              </c:numCache>
            </c:numRef>
          </c:val>
          <c:extLst>
            <c:ext xmlns:c16="http://schemas.microsoft.com/office/drawing/2014/chart" uri="{C3380CC4-5D6E-409C-BE32-E72D297353CC}">
              <c16:uniqueId val="{00000009-9F08-4515-B6F5-6C50C770A0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930</c:v>
                </c:pt>
                <c:pt idx="5">
                  <c:v>900</c:v>
                </c:pt>
                <c:pt idx="8">
                  <c:v>916</c:v>
                </c:pt>
                <c:pt idx="11">
                  <c:v>919</c:v>
                </c:pt>
                <c:pt idx="14">
                  <c:v>923</c:v>
                </c:pt>
              </c:numCache>
            </c:numRef>
          </c:val>
          <c:extLst>
            <c:ext xmlns:c16="http://schemas.microsoft.com/office/drawing/2014/chart" uri="{C3380CC4-5D6E-409C-BE32-E72D297353CC}">
              <c16:uniqueId val="{00000000-5137-4631-9280-0D2BA5A3D1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37-4631-9280-0D2BA5A3D1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37-4631-9280-0D2BA5A3D1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5</c:v>
                </c:pt>
                <c:pt idx="9">
                  <c:v>6</c:v>
                </c:pt>
                <c:pt idx="12">
                  <c:v>6</c:v>
                </c:pt>
              </c:numCache>
            </c:numRef>
          </c:val>
          <c:extLst>
            <c:ext xmlns:c16="http://schemas.microsoft.com/office/drawing/2014/chart" uri="{C3380CC4-5D6E-409C-BE32-E72D297353CC}">
              <c16:uniqueId val="{00000003-5137-4631-9280-0D2BA5A3D1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398</c:v>
                </c:pt>
                <c:pt idx="3">
                  <c:v>400</c:v>
                </c:pt>
                <c:pt idx="6">
                  <c:v>390</c:v>
                </c:pt>
                <c:pt idx="9">
                  <c:v>387</c:v>
                </c:pt>
                <c:pt idx="12">
                  <c:v>389</c:v>
                </c:pt>
              </c:numCache>
            </c:numRef>
          </c:val>
          <c:extLst>
            <c:ext xmlns:c16="http://schemas.microsoft.com/office/drawing/2014/chart" uri="{C3380CC4-5D6E-409C-BE32-E72D297353CC}">
              <c16:uniqueId val="{00000004-5137-4631-9280-0D2BA5A3D1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7-4631-9280-0D2BA5A3D1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37-4631-9280-0D2BA5A3D1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812</c:v>
                </c:pt>
                <c:pt idx="3">
                  <c:v>822</c:v>
                </c:pt>
                <c:pt idx="6">
                  <c:v>884</c:v>
                </c:pt>
                <c:pt idx="9">
                  <c:v>943</c:v>
                </c:pt>
                <c:pt idx="12">
                  <c:v>942</c:v>
                </c:pt>
              </c:numCache>
            </c:numRef>
          </c:val>
          <c:extLst>
            <c:ext xmlns:c16="http://schemas.microsoft.com/office/drawing/2014/chart" uri="{C3380CC4-5D6E-409C-BE32-E72D297353CC}">
              <c16:uniqueId val="{00000007-5137-4631-9280-0D2BA5A3D1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282</c:v>
                </c:pt>
                <c:pt idx="2">
                  <c:v>#N/A</c:v>
                </c:pt>
                <c:pt idx="3">
                  <c:v>#N/A</c:v>
                </c:pt>
                <c:pt idx="4">
                  <c:v>325</c:v>
                </c:pt>
                <c:pt idx="5">
                  <c:v>#N/A</c:v>
                </c:pt>
                <c:pt idx="6">
                  <c:v>#N/A</c:v>
                </c:pt>
                <c:pt idx="7">
                  <c:v>363</c:v>
                </c:pt>
                <c:pt idx="8">
                  <c:v>#N/A</c:v>
                </c:pt>
                <c:pt idx="9">
                  <c:v>#N/A</c:v>
                </c:pt>
                <c:pt idx="10">
                  <c:v>417</c:v>
                </c:pt>
                <c:pt idx="11">
                  <c:v>#N/A</c:v>
                </c:pt>
                <c:pt idx="12">
                  <c:v>#N/A</c:v>
                </c:pt>
                <c:pt idx="13">
                  <c:v>414</c:v>
                </c:pt>
                <c:pt idx="14">
                  <c:v>#N/A</c:v>
                </c:pt>
              </c:numCache>
            </c:numRef>
          </c:val>
          <c:smooth val="0"/>
          <c:extLst>
            <c:ext xmlns:c16="http://schemas.microsoft.com/office/drawing/2014/chart" uri="{C3380CC4-5D6E-409C-BE32-E72D297353CC}">
              <c16:uniqueId val="{00000008-5137-4631-9280-0D2BA5A3D1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7668</c:v>
                </c:pt>
                <c:pt idx="5">
                  <c:v>7705</c:v>
                </c:pt>
                <c:pt idx="8">
                  <c:v>7747</c:v>
                </c:pt>
                <c:pt idx="11">
                  <c:v>7757</c:v>
                </c:pt>
                <c:pt idx="14">
                  <c:v>7526</c:v>
                </c:pt>
              </c:numCache>
            </c:numRef>
          </c:val>
          <c:extLst>
            <c:ext xmlns:c16="http://schemas.microsoft.com/office/drawing/2014/chart" uri="{C3380CC4-5D6E-409C-BE32-E72D297353CC}">
              <c16:uniqueId val="{00000000-BC5F-465B-B8E0-D8F4ADEAE0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3156</c:v>
                </c:pt>
                <c:pt idx="5">
                  <c:v>3124</c:v>
                </c:pt>
                <c:pt idx="8">
                  <c:v>3071</c:v>
                </c:pt>
                <c:pt idx="11">
                  <c:v>3132</c:v>
                </c:pt>
                <c:pt idx="14">
                  <c:v>3247</c:v>
                </c:pt>
              </c:numCache>
            </c:numRef>
          </c:val>
          <c:extLst>
            <c:ext xmlns:c16="http://schemas.microsoft.com/office/drawing/2014/chart" uri="{C3380CC4-5D6E-409C-BE32-E72D297353CC}">
              <c16:uniqueId val="{00000001-BC5F-465B-B8E0-D8F4ADEAE0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1316</c:v>
                </c:pt>
                <c:pt idx="5">
                  <c:v>903</c:v>
                </c:pt>
                <c:pt idx="8">
                  <c:v>731</c:v>
                </c:pt>
                <c:pt idx="11">
                  <c:v>1098</c:v>
                </c:pt>
                <c:pt idx="14">
                  <c:v>1762</c:v>
                </c:pt>
              </c:numCache>
            </c:numRef>
          </c:val>
          <c:extLst>
            <c:ext xmlns:c16="http://schemas.microsoft.com/office/drawing/2014/chart" uri="{C3380CC4-5D6E-409C-BE32-E72D297353CC}">
              <c16:uniqueId val="{00000002-BC5F-465B-B8E0-D8F4ADEAE0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5F-465B-B8E0-D8F4ADEAE0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5F-465B-B8E0-D8F4ADEAE0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F-465B-B8E0-D8F4ADEAE0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5F-465B-B8E0-D8F4ADEAE0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58</c:v>
                </c:pt>
                <c:pt idx="6">
                  <c:v>75</c:v>
                </c:pt>
                <c:pt idx="9">
                  <c:v>84</c:v>
                </c:pt>
                <c:pt idx="12">
                  <c:v>118</c:v>
                </c:pt>
              </c:numCache>
            </c:numRef>
          </c:val>
          <c:extLst>
            <c:ext xmlns:c16="http://schemas.microsoft.com/office/drawing/2014/chart" uri="{C3380CC4-5D6E-409C-BE32-E72D297353CC}">
              <c16:uniqueId val="{00000007-BC5F-465B-B8E0-D8F4ADEAE0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4843</c:v>
                </c:pt>
                <c:pt idx="3">
                  <c:v>4869</c:v>
                </c:pt>
                <c:pt idx="6">
                  <c:v>4950</c:v>
                </c:pt>
                <c:pt idx="9">
                  <c:v>4915</c:v>
                </c:pt>
                <c:pt idx="12">
                  <c:v>4969</c:v>
                </c:pt>
              </c:numCache>
            </c:numRef>
          </c:val>
          <c:extLst>
            <c:ext xmlns:c16="http://schemas.microsoft.com/office/drawing/2014/chart" uri="{C3380CC4-5D6E-409C-BE32-E72D297353CC}">
              <c16:uniqueId val="{00000008-BC5F-465B-B8E0-D8F4ADEAE0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5F-465B-B8E0-D8F4ADEAE0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8189</c:v>
                </c:pt>
                <c:pt idx="3">
                  <c:v>8915</c:v>
                </c:pt>
                <c:pt idx="6">
                  <c:v>9075</c:v>
                </c:pt>
                <c:pt idx="9">
                  <c:v>9039</c:v>
                </c:pt>
                <c:pt idx="12">
                  <c:v>8614</c:v>
                </c:pt>
              </c:numCache>
            </c:numRef>
          </c:val>
          <c:extLst>
            <c:ext xmlns:c16="http://schemas.microsoft.com/office/drawing/2014/chart" uri="{C3380CC4-5D6E-409C-BE32-E72D297353CC}">
              <c16:uniqueId val="{0000000A-BC5F-465B-B8E0-D8F4ADEAE0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931</c:v>
                </c:pt>
                <c:pt idx="2">
                  <c:v>#N/A</c:v>
                </c:pt>
                <c:pt idx="3">
                  <c:v>#N/A</c:v>
                </c:pt>
                <c:pt idx="4">
                  <c:v>2110</c:v>
                </c:pt>
                <c:pt idx="5">
                  <c:v>#N/A</c:v>
                </c:pt>
                <c:pt idx="6">
                  <c:v>#N/A</c:v>
                </c:pt>
                <c:pt idx="7">
                  <c:v>2550</c:v>
                </c:pt>
                <c:pt idx="8">
                  <c:v>#N/A</c:v>
                </c:pt>
                <c:pt idx="9">
                  <c:v>#N/A</c:v>
                </c:pt>
                <c:pt idx="10">
                  <c:v>2050</c:v>
                </c:pt>
                <c:pt idx="11">
                  <c:v>#N/A</c:v>
                </c:pt>
                <c:pt idx="12">
                  <c:v>#N/A</c:v>
                </c:pt>
                <c:pt idx="13">
                  <c:v>1166</c:v>
                </c:pt>
                <c:pt idx="14">
                  <c:v>#N/A</c:v>
                </c:pt>
              </c:numCache>
            </c:numRef>
          </c:val>
          <c:smooth val="0"/>
          <c:extLst>
            <c:ext xmlns:c16="http://schemas.microsoft.com/office/drawing/2014/chart" uri="{C3380CC4-5D6E-409C-BE32-E72D297353CC}">
              <c16:uniqueId val="{0000000B-BC5F-465B-B8E0-D8F4ADEAE0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316</c:v>
                </c:pt>
                <c:pt idx="1">
                  <c:v>536</c:v>
                </c:pt>
                <c:pt idx="2">
                  <c:v>1089</c:v>
                </c:pt>
              </c:numCache>
            </c:numRef>
          </c:val>
          <c:extLst>
            <c:ext xmlns:c16="http://schemas.microsoft.com/office/drawing/2014/chart" uri="{C3380CC4-5D6E-409C-BE32-E72D297353CC}">
              <c16:uniqueId val="{00000000-62EA-4A1B-AA58-57B5DA482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37</c:v>
                </c:pt>
                <c:pt idx="2">
                  <c:v>67</c:v>
                </c:pt>
              </c:numCache>
            </c:numRef>
          </c:val>
          <c:extLst>
            <c:ext xmlns:c16="http://schemas.microsoft.com/office/drawing/2014/chart" uri="{C3380CC4-5D6E-409C-BE32-E72D297353CC}">
              <c16:uniqueId val="{00000001-62EA-4A1B-AA58-57B5DA482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c:v>
                </c:pt>
                <c:pt idx="1">
                  <c:v>338</c:v>
                </c:pt>
                <c:pt idx="2">
                  <c:v>438</c:v>
                </c:pt>
              </c:numCache>
            </c:numRef>
          </c:val>
          <c:extLst>
            <c:ext xmlns:c16="http://schemas.microsoft.com/office/drawing/2014/chart" uri="{C3380CC4-5D6E-409C-BE32-E72D297353CC}">
              <c16:uniqueId val="{00000002-62EA-4A1B-AA58-57B5DA482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31,837
30,559
8.81
12,138,151
11,574,329
531,326
6,975,127
8,614,382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単年度における比較では、経済の回復に伴う市町村民税の増収による基準財政収入額の増が、基準財政需要額の増を上回ったため、財政力指数は</a:t>
          </a:r>
          <a:r>
            <a:rPr kumimoji="1" lang="en-US" altLang="ja-JP" sz="1300">
              <a:latin typeface="ＭＳ Ｐゴシック" panose="020B0600070205080204" pitchFamily="50" charset="-128"/>
              <a:ea typeface="ＭＳ Ｐゴシック" panose="020B0600070205080204" pitchFamily="50" charset="-128"/>
            </a:rPr>
            <a:t>0.012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３か年平均における比較では、令和３年度から始まった地域デジタル社会推進費や臨時経済対策費などの影響により、基準財政需要額の伸びが基準財政収入額の伸びを上回ったため、</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充当一般財源については、エネルギー価格・物価高騰の影響を受けた各施設等の光熱水費や燃料費、給食に係る賄材料費などの物件費の増、障害者介護給付事業における扶助費が増となったことに加え、分母となる経常一般財源等については、為替差益等による法人町民税の増があったものの、臨時財政対策債の発行可能額が大幅に減となったため、経常収支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169926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0614"/>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157734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2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119126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人件費については正規職員の減少に伴い減となっているが、今後は不足している職員数の確保や人事院勧告により、増に転じることが予想される。</a:t>
          </a:r>
        </a:p>
        <a:p>
          <a:r>
            <a:rPr kumimoji="1" lang="ja-JP" altLang="en-US" sz="1300">
              <a:latin typeface="ＭＳ Ｐゴシック" panose="020B0600070205080204" pitchFamily="50" charset="-128"/>
              <a:ea typeface="ＭＳ Ｐゴシック" panose="020B0600070205080204" pitchFamily="50" charset="-128"/>
            </a:rPr>
            <a:t>　物件費については、旧保健センターの解体工事の完了等による減があったものの、エネルギー価格・物価高騰の影響を受けた各施設等の光熱水費や燃料費、給食に係る賄材料費等が増となった。</a:t>
          </a:r>
        </a:p>
        <a:p>
          <a:r>
            <a:rPr kumimoji="1" lang="ja-JP" altLang="en-US" sz="1300">
              <a:latin typeface="ＭＳ Ｐゴシック" panose="020B0600070205080204" pitchFamily="50" charset="-128"/>
              <a:ea typeface="ＭＳ Ｐゴシック" panose="020B0600070205080204" pitchFamily="50" charset="-128"/>
            </a:rPr>
            <a:t>　以上の要因により、人口１人当たりでは、</a:t>
          </a:r>
          <a:r>
            <a:rPr kumimoji="1" lang="en-US" altLang="ja-JP" sz="1300">
              <a:latin typeface="ＭＳ Ｐゴシック" panose="020B0600070205080204" pitchFamily="50" charset="-128"/>
              <a:ea typeface="ＭＳ Ｐゴシック" panose="020B0600070205080204" pitchFamily="50" charset="-128"/>
            </a:rPr>
            <a:t>3,356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137646</xdr:rowOff>
    </xdr:from>
    <xdr:to>
      <xdr:col>23</xdr:col>
      <xdr:colOff>133350</xdr:colOff>
      <xdr:row>82</xdr:row>
      <xdr:rowOff>157891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96546"/>
          <a:ext cx="8382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128301</xdr:rowOff>
    </xdr:from>
    <xdr:to>
      <xdr:col>19</xdr:col>
      <xdr:colOff>133350</xdr:colOff>
      <xdr:row>82</xdr:row>
      <xdr:rowOff>137646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87201"/>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85048</xdr:rowOff>
    </xdr:from>
    <xdr:to>
      <xdr:col>15</xdr:col>
      <xdr:colOff>82550</xdr:colOff>
      <xdr:row>82</xdr:row>
      <xdr:rowOff>128301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43948"/>
          <a:ext cx="8890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39618</xdr:rowOff>
    </xdr:from>
    <xdr:to>
      <xdr:col>11</xdr:col>
      <xdr:colOff>31750</xdr:colOff>
      <xdr:row>82</xdr:row>
      <xdr:rowOff>85048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8518"/>
          <a:ext cx="8890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107091</xdr:rowOff>
    </xdr:from>
    <xdr:to>
      <xdr:col>23</xdr:col>
      <xdr:colOff>184150</xdr:colOff>
      <xdr:row>83</xdr:row>
      <xdr:rowOff>37241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123618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86846</xdr:rowOff>
    </xdr:from>
    <xdr:to>
      <xdr:col>19</xdr:col>
      <xdr:colOff>184150</xdr:colOff>
      <xdr:row>83</xdr:row>
      <xdr:rowOff>16996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27173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1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77501</xdr:rowOff>
    </xdr:from>
    <xdr:to>
      <xdr:col>15</xdr:col>
      <xdr:colOff>133350</xdr:colOff>
      <xdr:row>83</xdr:row>
      <xdr:rowOff>7651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163878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34248</xdr:rowOff>
    </xdr:from>
    <xdr:to>
      <xdr:col>11</xdr:col>
      <xdr:colOff>82550</xdr:colOff>
      <xdr:row>82</xdr:row>
      <xdr:rowOff>135848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120625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160268</xdr:rowOff>
    </xdr:from>
    <xdr:to>
      <xdr:col>7</xdr:col>
      <xdr:colOff>31750</xdr:colOff>
      <xdr:row>82</xdr:row>
      <xdr:rowOff>90418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100595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前歴換算対象の新規採用職員数や、昇格・昇任規模の割合などにおいて、同じ経験年数の国家公務員と差異があるため、大卒経験年数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年及び高卒経験年数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年の区分が特に低い水準となっている。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149679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051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051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令和３年度末の突発的な普通退職等により、分子となる一般職員及び教育公務員が減少したため、人口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人当たりの職員数は減となった。</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169273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4001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164102</xdr:rowOff>
    </xdr:from>
    <xdr:to>
      <xdr:col>77</xdr:col>
      <xdr:colOff>44450</xdr:colOff>
      <xdr:row>59</xdr:row>
      <xdr:rowOff>169273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965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60</xdr:row>
      <xdr:rowOff>2994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796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153760</xdr:rowOff>
    </xdr:from>
    <xdr:to>
      <xdr:col>68</xdr:col>
      <xdr:colOff>152400</xdr:colOff>
      <xdr:row>60</xdr:row>
      <xdr:rowOff>2994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9310"/>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113302</xdr:rowOff>
    </xdr:from>
    <xdr:to>
      <xdr:col>73</xdr:col>
      <xdr:colOff>44450</xdr:colOff>
      <xdr:row>60</xdr:row>
      <xdr:rowOff>43452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123644</xdr:rowOff>
    </xdr:from>
    <xdr:to>
      <xdr:col>68</xdr:col>
      <xdr:colOff>203200</xdr:colOff>
      <xdr:row>60</xdr:row>
      <xdr:rowOff>53794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63971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102960</xdr:rowOff>
    </xdr:from>
    <xdr:to>
      <xdr:col>64</xdr:col>
      <xdr:colOff>152400</xdr:colOff>
      <xdr:row>60</xdr:row>
      <xdr:rowOff>33110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43287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今回から算定に含まれる令和４年度単年度算定値が、算定から外れる令和元年度単年度算定値に比べ、</a:t>
          </a:r>
          <a:r>
            <a:rPr kumimoji="1" lang="en-US" altLang="ja-JP" sz="1300">
              <a:latin typeface="ＭＳ Ｐゴシック" panose="020B0600070205080204" pitchFamily="50" charset="-128"/>
              <a:ea typeface="ＭＳ Ｐゴシック" panose="020B0600070205080204" pitchFamily="50" charset="-128"/>
            </a:rPr>
            <a:t>0.89875</a:t>
          </a:r>
          <a:r>
            <a:rPr kumimoji="1" lang="ja-JP" altLang="en-US" sz="1300">
              <a:latin typeface="ＭＳ Ｐゴシック" panose="020B0600070205080204" pitchFamily="50" charset="-128"/>
              <a:ea typeface="ＭＳ Ｐゴシック" panose="020B0600070205080204" pitchFamily="50" charset="-128"/>
            </a:rPr>
            <a:t>ポイント増になっている。</a:t>
          </a:r>
        </a:p>
        <a:p>
          <a:r>
            <a:rPr kumimoji="1" lang="ja-JP" altLang="en-US" sz="1300">
              <a:latin typeface="ＭＳ Ｐゴシック" panose="020B0600070205080204" pitchFamily="50" charset="-128"/>
              <a:ea typeface="ＭＳ Ｐゴシック" panose="020B0600070205080204" pitchFamily="50" charset="-128"/>
            </a:rPr>
            <a:t>　令和４年度単年度算定値が令和元年度に比べ増となった要因については、道路整備事業等の元金償還金の開始に伴う分子の増が、標準財政規模の増額による分母の増を上回ったことである。</a:t>
          </a:r>
        </a:p>
        <a:p>
          <a:r>
            <a:rPr kumimoji="1" lang="ja-JP" altLang="en-US" sz="1300">
              <a:latin typeface="ＭＳ Ｐゴシック" panose="020B0600070205080204" pitchFamily="50" charset="-128"/>
              <a:ea typeface="ＭＳ Ｐゴシック" panose="020B0600070205080204" pitchFamily="50" charset="-128"/>
            </a:rPr>
            <a:t>　今後も、事業の緊急度や必要性を勘案し、地方債の新規発行の抑制に努め、公債費負担の健全化を図る。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44269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815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23585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022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139881</xdr:rowOff>
    </xdr:from>
    <xdr:to>
      <xdr:col>72</xdr:col>
      <xdr:colOff>203200</xdr:colOff>
      <xdr:row>39</xdr:row>
      <xdr:rowOff>153670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119199</xdr:rowOff>
    </xdr:from>
    <xdr:to>
      <xdr:col>68</xdr:col>
      <xdr:colOff>152400</xdr:colOff>
      <xdr:row>39</xdr:row>
      <xdr:rowOff>139881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89081</xdr:rowOff>
    </xdr:from>
    <xdr:to>
      <xdr:col>68</xdr:col>
      <xdr:colOff>203200</xdr:colOff>
      <xdr:row>40</xdr:row>
      <xdr:rowOff>19231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29408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減に加え、控除対象である基準財政需要額算入見込額が増となったことにより、分母は減となってはいるが、分子となる地方債残高が減になったことに加え、控除対象である充当可能な基金残高が大幅に増となったことにより、分子の減が分母の減を大幅に上回る結果となった。</a:t>
          </a:r>
        </a:p>
        <a:p>
          <a:r>
            <a:rPr kumimoji="1" lang="ja-JP" altLang="en-US" sz="1300">
              <a:latin typeface="ＭＳ Ｐゴシック" panose="020B0600070205080204" pitchFamily="50" charset="-128"/>
              <a:ea typeface="ＭＳ Ｐゴシック" panose="020B0600070205080204" pitchFamily="50" charset="-128"/>
            </a:rPr>
            <a:t>　以上のことから、将来負担比率は改善したものの、依然として類似団体平均を上回っているため、地方債の新規発行及び充当可能基金残高の取崩の抑制に努める。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124339</xdr:rowOff>
    </xdr:from>
    <xdr:to>
      <xdr:col>81</xdr:col>
      <xdr:colOff>44450</xdr:colOff>
      <xdr:row>15</xdr:row>
      <xdr:rowOff>110309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4639"/>
          <a:ext cx="8382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16</xdr:row>
      <xdr:rowOff>49167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8205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162016</xdr:rowOff>
    </xdr:from>
    <xdr:to>
      <xdr:col>72</xdr:col>
      <xdr:colOff>203200</xdr:colOff>
      <xdr:row>16</xdr:row>
      <xdr:rowOff>49167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337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96762</xdr:rowOff>
    </xdr:from>
    <xdr:to>
      <xdr:col>68</xdr:col>
      <xdr:colOff>152400</xdr:colOff>
      <xdr:row>15</xdr:row>
      <xdr:rowOff>162016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497062"/>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73539</xdr:rowOff>
    </xdr:from>
    <xdr:to>
      <xdr:col>81</xdr:col>
      <xdr:colOff>95250</xdr:colOff>
      <xdr:row>15</xdr:row>
      <xdr:rowOff>3689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45616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59509</xdr:rowOff>
    </xdr:from>
    <xdr:to>
      <xdr:col>77</xdr:col>
      <xdr:colOff>95250</xdr:colOff>
      <xdr:row>15</xdr:row>
      <xdr:rowOff>161109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145886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169817</xdr:rowOff>
    </xdr:from>
    <xdr:to>
      <xdr:col>73</xdr:col>
      <xdr:colOff>44450</xdr:colOff>
      <xdr:row>16</xdr:row>
      <xdr:rowOff>99967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111216</xdr:rowOff>
    </xdr:from>
    <xdr:to>
      <xdr:col>68</xdr:col>
      <xdr:colOff>203200</xdr:colOff>
      <xdr:row>16</xdr:row>
      <xdr:rowOff>41366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26143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45962</xdr:rowOff>
    </xdr:from>
    <xdr:to>
      <xdr:col>64</xdr:col>
      <xdr:colOff>152400</xdr:colOff>
      <xdr:row>14</xdr:row>
      <xdr:rowOff>147562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157739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31,837
30,559
8.81
12,138,151
11,574,329
531,326
6,975,127
8,614,382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分子となる人件費は、正規職員数の減に伴い減額となっているものの、分母となる経常一般財源等がより減となっていることから、前年度比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今後は不足している職員数の確保や人事院勧告による人件費の増額が予想されるため、より一層注視する。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54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旧保健センター解体事業の完了等に伴う減額がある一方で、エネルギー価格・物価高騰に伴う各施設等の光熱水費・燃料費や、給食に係る賄材料費などの増額により、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依然として、類似団体平均を上回っているため、経常支出の抑制を図り、徹底した歳出削減に努める。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145288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6679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19</xdr:row>
      <xdr:rowOff>10414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10414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03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117856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5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障害者介護給付事業や民間・小規模保育施設保育事業費の増により、前年度比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今後も、扶助費は増額が見込まれるが、扶助費の安易な削減は、住民サービスの低下に直結するため、国の動向を注視しながら、慎重に見直しを検討していく。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121557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1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8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各特別会計への繰出金の増額等により、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特に、介護保険事業特別会計及び後期高齢者医療特別会計への繰出金は近年増加傾向にあり、今後も増額が見込まれるため、注視していく。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61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34472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61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58</xdr:row>
      <xdr:rowOff>18143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83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下水道事業会計への繰出金や人事院勧告による給与の増額などに伴う駿東伊豆消防組合負担金などの増により、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今後は、各団体への各種助成制度等の見直しを図り、より一層の補助費等の削減に努める。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49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整備事業等に係る地方債の償還開始に伴い元利償還金が増額する一方、地域交流センター整備事業等に係る地方債の償還が完了するため分子は微減となるが、分母となる経常一般財源等がより減となっていることから、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154432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57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物件費及び扶助費以外は類似団体平均値を下回る結果となった。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人件費以外の費目で分子となる経常一般財源は増額しているものの、分母の一部となる臨時財政対策債が大幅に減額したため、全体としては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今後、臨時財政対策債は抑制されることが見込まれているため、身の丈にあった歳出となるよう行財政改革に努める。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343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62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153688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9478</xdr:rowOff>
    </xdr:from>
    <xdr:to>
      <xdr:col>29</xdr:col>
      <xdr:colOff>127000</xdr:colOff>
      <xdr:row>18</xdr:row>
      <xdr:rowOff>12923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43203"/>
          <a:ext cx="647700" cy="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6980</xdr:rowOff>
    </xdr:from>
    <xdr:to>
      <xdr:col>26</xdr:col>
      <xdr:colOff>50800</xdr:colOff>
      <xdr:row>18</xdr:row>
      <xdr:rowOff>9478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40705"/>
          <a:ext cx="698500" cy="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6980</xdr:rowOff>
    </xdr:from>
    <xdr:to>
      <xdr:col>22</xdr:col>
      <xdr:colOff>114300</xdr:colOff>
      <xdr:row>18</xdr:row>
      <xdr:rowOff>39049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0705"/>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34640</xdr:rowOff>
    </xdr:from>
    <xdr:to>
      <xdr:col>18</xdr:col>
      <xdr:colOff>177800</xdr:colOff>
      <xdr:row>18</xdr:row>
      <xdr:rowOff>39049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68365"/>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133573</xdr:rowOff>
    </xdr:from>
    <xdr:to>
      <xdr:col>29</xdr:col>
      <xdr:colOff>177800</xdr:colOff>
      <xdr:row>18</xdr:row>
      <xdr:rowOff>63723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105650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130128</xdr:rowOff>
    </xdr:from>
    <xdr:to>
      <xdr:col>26</xdr:col>
      <xdr:colOff>101600</xdr:colOff>
      <xdr:row>18</xdr:row>
      <xdr:rowOff>60278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45055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127630</xdr:rowOff>
    </xdr:from>
    <xdr:to>
      <xdr:col>22</xdr:col>
      <xdr:colOff>165100</xdr:colOff>
      <xdr:row>18</xdr:row>
      <xdr:rowOff>57780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159699</xdr:rowOff>
    </xdr:from>
    <xdr:to>
      <xdr:col>19</xdr:col>
      <xdr:colOff>38100</xdr:colOff>
      <xdr:row>18</xdr:row>
      <xdr:rowOff>89849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74626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155290</xdr:rowOff>
    </xdr:from>
    <xdr:to>
      <xdr:col>15</xdr:col>
      <xdr:colOff>101600</xdr:colOff>
      <xdr:row>18</xdr:row>
      <xdr:rowOff>85440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70217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316205</xdr:rowOff>
    </xdr:from>
    <xdr:to>
      <xdr:col>29</xdr:col>
      <xdr:colOff>127000</xdr:colOff>
      <xdr:row>35</xdr:row>
      <xdr:rowOff>317462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26555"/>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316205</xdr:rowOff>
    </xdr:from>
    <xdr:to>
      <xdr:col>26</xdr:col>
      <xdr:colOff>50800</xdr:colOff>
      <xdr:row>36</xdr:row>
      <xdr:rowOff>6794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6555"/>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6794</xdr:rowOff>
    </xdr:from>
    <xdr:to>
      <xdr:col>22</xdr:col>
      <xdr:colOff>114300</xdr:colOff>
      <xdr:row>36</xdr:row>
      <xdr:rowOff>30683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004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30683</xdr:rowOff>
    </xdr:from>
    <xdr:to>
      <xdr:col>18</xdr:col>
      <xdr:colOff>177800</xdr:colOff>
      <xdr:row>36</xdr:row>
      <xdr:rowOff>57162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3933"/>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266662</xdr:rowOff>
    </xdr:from>
    <xdr:to>
      <xdr:col>29</xdr:col>
      <xdr:colOff>177800</xdr:colOff>
      <xdr:row>36</xdr:row>
      <xdr:rowOff>25362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238739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265405</xdr:rowOff>
    </xdr:from>
    <xdr:to>
      <xdr:col>26</xdr:col>
      <xdr:colOff>101600</xdr:colOff>
      <xdr:row>36</xdr:row>
      <xdr:rowOff>24105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298894</xdr:rowOff>
    </xdr:from>
    <xdr:to>
      <xdr:col>22</xdr:col>
      <xdr:colOff>165100</xdr:colOff>
      <xdr:row>36</xdr:row>
      <xdr:rowOff>57594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42371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322783</xdr:rowOff>
    </xdr:from>
    <xdr:to>
      <xdr:col>19</xdr:col>
      <xdr:colOff>38100</xdr:colOff>
      <xdr:row>36</xdr:row>
      <xdr:rowOff>81483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66260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6362</xdr:rowOff>
    </xdr:from>
    <xdr:to>
      <xdr:col>15</xdr:col>
      <xdr:colOff>101600</xdr:colOff>
      <xdr:row>36</xdr:row>
      <xdr:rowOff>107962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92739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31,837
30,559
8.81
12,138,151
11,574,329
531,326
6,975,127
8,614,382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36259</xdr:rowOff>
    </xdr:from>
    <xdr:to>
      <xdr:col>24</xdr:col>
      <xdr:colOff>63500</xdr:colOff>
      <xdr:row>37</xdr:row>
      <xdr:rowOff>47403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9909"/>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36259</xdr:rowOff>
    </xdr:from>
    <xdr:to>
      <xdr:col>19</xdr:col>
      <xdr:colOff>177800</xdr:colOff>
      <xdr:row>37</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990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41516</xdr:rowOff>
    </xdr:from>
    <xdr:to>
      <xdr:col>15</xdr:col>
      <xdr:colOff>50800</xdr:colOff>
      <xdr:row>38</xdr:row>
      <xdr:rowOff>58813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5166"/>
          <a:ext cx="889000" cy="1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58813</xdr:rowOff>
    </xdr:from>
    <xdr:to>
      <xdr:col>10</xdr:col>
      <xdr:colOff>114300</xdr:colOff>
      <xdr:row>38</xdr:row>
      <xdr:rowOff>80740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3913"/>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168053</xdr:rowOff>
    </xdr:from>
    <xdr:to>
      <xdr:col>24</xdr:col>
      <xdr:colOff>114300</xdr:colOff>
      <xdr:row>37</xdr:row>
      <xdr:rowOff>98203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146480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156909</xdr:rowOff>
    </xdr:from>
    <xdr:to>
      <xdr:col>20</xdr:col>
      <xdr:colOff>38100</xdr:colOff>
      <xdr:row>37</xdr:row>
      <xdr:rowOff>87059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78186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162166</xdr:rowOff>
    </xdr:from>
    <xdr:to>
      <xdr:col>15</xdr:col>
      <xdr:colOff>101600</xdr:colOff>
      <xdr:row>37</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8013</xdr:rowOff>
    </xdr:from>
    <xdr:to>
      <xdr:col>10</xdr:col>
      <xdr:colOff>165100</xdr:colOff>
      <xdr:row>38</xdr:row>
      <xdr:rowOff>109613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29940</xdr:rowOff>
    </xdr:from>
    <xdr:to>
      <xdr:col>6</xdr:col>
      <xdr:colOff>38100</xdr:colOff>
      <xdr:row>38</xdr:row>
      <xdr:rowOff>131540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122667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163574</xdr:rowOff>
    </xdr:from>
    <xdr:to>
      <xdr:col>24</xdr:col>
      <xdr:colOff>63500</xdr:colOff>
      <xdr:row>58</xdr:row>
      <xdr:rowOff>20043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6224"/>
          <a:ext cx="838200" cy="2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20043</xdr:rowOff>
    </xdr:from>
    <xdr:to>
      <xdr:col>19</xdr:col>
      <xdr:colOff>177800</xdr:colOff>
      <xdr:row>58</xdr:row>
      <xdr:rowOff>35847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4143"/>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21079</xdr:rowOff>
    </xdr:from>
    <xdr:to>
      <xdr:col>15</xdr:col>
      <xdr:colOff>50800</xdr:colOff>
      <xdr:row>58</xdr:row>
      <xdr:rowOff>35847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517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21079</xdr:rowOff>
    </xdr:from>
    <xdr:to>
      <xdr:col>10</xdr:col>
      <xdr:colOff>114300</xdr:colOff>
      <xdr:row>58</xdr:row>
      <xdr:rowOff>71593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5179"/>
          <a:ext cx="889000" cy="5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112774</xdr:rowOff>
    </xdr:from>
    <xdr:to>
      <xdr:col>24</xdr:col>
      <xdr:colOff>114300</xdr:colOff>
      <xdr:row>58</xdr:row>
      <xdr:rowOff>42924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135651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140693</xdr:rowOff>
    </xdr:from>
    <xdr:to>
      <xdr:col>20</xdr:col>
      <xdr:colOff>38100</xdr:colOff>
      <xdr:row>58</xdr:row>
      <xdr:rowOff>70843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87370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156497</xdr:rowOff>
    </xdr:from>
    <xdr:to>
      <xdr:col>15</xdr:col>
      <xdr:colOff>101600</xdr:colOff>
      <xdr:row>58</xdr:row>
      <xdr:rowOff>86647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103174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141729</xdr:rowOff>
    </xdr:from>
    <xdr:to>
      <xdr:col>10</xdr:col>
      <xdr:colOff>165100</xdr:colOff>
      <xdr:row>58</xdr:row>
      <xdr:rowOff>71879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20793</xdr:rowOff>
    </xdr:from>
    <xdr:to>
      <xdr:col>6</xdr:col>
      <xdr:colOff>38100</xdr:colOff>
      <xdr:row>58</xdr:row>
      <xdr:rowOff>122393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138920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75234</xdr:rowOff>
    </xdr:from>
    <xdr:to>
      <xdr:col>24</xdr:col>
      <xdr:colOff>63500</xdr:colOff>
      <xdr:row>78</xdr:row>
      <xdr:rowOff>77338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8334"/>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60696</xdr:rowOff>
    </xdr:from>
    <xdr:to>
      <xdr:col>19</xdr:col>
      <xdr:colOff>177800</xdr:colOff>
      <xdr:row>78</xdr:row>
      <xdr:rowOff>77338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3796"/>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48808</xdr:rowOff>
    </xdr:from>
    <xdr:to>
      <xdr:col>15</xdr:col>
      <xdr:colOff>50800</xdr:colOff>
      <xdr:row>78</xdr:row>
      <xdr:rowOff>60696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19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29104</xdr:rowOff>
    </xdr:from>
    <xdr:to>
      <xdr:col>10</xdr:col>
      <xdr:colOff>114300</xdr:colOff>
      <xdr:row>78</xdr:row>
      <xdr:rowOff>48808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2204"/>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24434</xdr:rowOff>
    </xdr:from>
    <xdr:to>
      <xdr:col>24</xdr:col>
      <xdr:colOff>114300</xdr:colOff>
      <xdr:row>78</xdr:row>
      <xdr:rowOff>126034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110811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26538</xdr:rowOff>
    </xdr:from>
    <xdr:to>
      <xdr:col>20</xdr:col>
      <xdr:colOff>38100</xdr:colOff>
      <xdr:row>78</xdr:row>
      <xdr:rowOff>128138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119265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9896</xdr:rowOff>
    </xdr:from>
    <xdr:to>
      <xdr:col>15</xdr:col>
      <xdr:colOff>101600</xdr:colOff>
      <xdr:row>78</xdr:row>
      <xdr:rowOff>111496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102623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169458</xdr:rowOff>
    </xdr:from>
    <xdr:to>
      <xdr:col>10</xdr:col>
      <xdr:colOff>165100</xdr:colOff>
      <xdr:row>78</xdr:row>
      <xdr:rowOff>99608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149754</xdr:rowOff>
    </xdr:from>
    <xdr:to>
      <xdr:col>6</xdr:col>
      <xdr:colOff>38100</xdr:colOff>
      <xdr:row>78</xdr:row>
      <xdr:rowOff>79904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71031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21982</xdr:rowOff>
    </xdr:from>
    <xdr:to>
      <xdr:col>24</xdr:col>
      <xdr:colOff>63500</xdr:colOff>
      <xdr:row>96</xdr:row>
      <xdr:rowOff>149236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81182"/>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21982</xdr:rowOff>
    </xdr:from>
    <xdr:to>
      <xdr:col>19</xdr:col>
      <xdr:colOff>177800</xdr:colOff>
      <xdr:row>97</xdr:row>
      <xdr:rowOff>91258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1182"/>
          <a:ext cx="889000" cy="2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91258</xdr:rowOff>
    </xdr:from>
    <xdr:to>
      <xdr:col>15</xdr:col>
      <xdr:colOff>50800</xdr:colOff>
      <xdr:row>97</xdr:row>
      <xdr:rowOff>134268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1908"/>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134268</xdr:rowOff>
    </xdr:from>
    <xdr:to>
      <xdr:col>10</xdr:col>
      <xdr:colOff>114300</xdr:colOff>
      <xdr:row>97</xdr:row>
      <xdr:rowOff>159686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4918"/>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98436</xdr:rowOff>
    </xdr:from>
    <xdr:to>
      <xdr:col>24</xdr:col>
      <xdr:colOff>114300</xdr:colOff>
      <xdr:row>97</xdr:row>
      <xdr:rowOff>28586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76863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142632</xdr:rowOff>
    </xdr:from>
    <xdr:to>
      <xdr:col>20</xdr:col>
      <xdr:colOff>38100</xdr:colOff>
      <xdr:row>96</xdr:row>
      <xdr:rowOff>72782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63909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40458</xdr:rowOff>
    </xdr:from>
    <xdr:to>
      <xdr:col>15</xdr:col>
      <xdr:colOff>101600</xdr:colOff>
      <xdr:row>97</xdr:row>
      <xdr:rowOff>142058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83468</xdr:rowOff>
    </xdr:from>
    <xdr:to>
      <xdr:col>10</xdr:col>
      <xdr:colOff>165100</xdr:colOff>
      <xdr:row>98</xdr:row>
      <xdr:rowOff>13618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108886</xdr:rowOff>
    </xdr:from>
    <xdr:to>
      <xdr:col>6</xdr:col>
      <xdr:colOff>38100</xdr:colOff>
      <xdr:row>98</xdr:row>
      <xdr:rowOff>39036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3581</xdr:rowOff>
    </xdr:from>
    <xdr:to>
      <xdr:col>55</xdr:col>
      <xdr:colOff>0</xdr:colOff>
      <xdr:row>38</xdr:row>
      <xdr:rowOff>20765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18681"/>
          <a:ext cx="8382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80340</xdr:rowOff>
    </xdr:from>
    <xdr:to>
      <xdr:col>50</xdr:col>
      <xdr:colOff>114300</xdr:colOff>
      <xdr:row>38</xdr:row>
      <xdr:rowOff>20765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23840"/>
          <a:ext cx="889000" cy="13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80340</xdr:rowOff>
    </xdr:from>
    <xdr:to>
      <xdr:col>45</xdr:col>
      <xdr:colOff>177800</xdr:colOff>
      <xdr:row>38</xdr:row>
      <xdr:rowOff>66510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23840"/>
          <a:ext cx="889000" cy="13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66510</xdr:rowOff>
    </xdr:from>
    <xdr:to>
      <xdr:col>41</xdr:col>
      <xdr:colOff>50800</xdr:colOff>
      <xdr:row>39</xdr:row>
      <xdr:rowOff>110198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81610"/>
          <a:ext cx="889000" cy="2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124232</xdr:rowOff>
    </xdr:from>
    <xdr:to>
      <xdr:col>55</xdr:col>
      <xdr:colOff>50800</xdr:colOff>
      <xdr:row>38</xdr:row>
      <xdr:rowOff>54381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6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102659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141415</xdr:rowOff>
    </xdr:from>
    <xdr:to>
      <xdr:col>50</xdr:col>
      <xdr:colOff>165100</xdr:colOff>
      <xdr:row>38</xdr:row>
      <xdr:rowOff>71565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62692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29540</xdr:rowOff>
    </xdr:from>
    <xdr:to>
      <xdr:col>46</xdr:col>
      <xdr:colOff>38100</xdr:colOff>
      <xdr:row>30</xdr:row>
      <xdr:rowOff>131140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122267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15710</xdr:rowOff>
    </xdr:from>
    <xdr:to>
      <xdr:col>41</xdr:col>
      <xdr:colOff>101600</xdr:colOff>
      <xdr:row>38</xdr:row>
      <xdr:rowOff>117310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108437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59398</xdr:rowOff>
    </xdr:from>
    <xdr:to>
      <xdr:col>36</xdr:col>
      <xdr:colOff>165100</xdr:colOff>
      <xdr:row>39</xdr:row>
      <xdr:rowOff>160998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152125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30986</xdr:rowOff>
    </xdr:from>
    <xdr:to>
      <xdr:col>55</xdr:col>
      <xdr:colOff>0</xdr:colOff>
      <xdr:row>58</xdr:row>
      <xdr:rowOff>92769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5086"/>
          <a:ext cx="8382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137620</xdr:rowOff>
    </xdr:from>
    <xdr:to>
      <xdr:col>50</xdr:col>
      <xdr:colOff>114300</xdr:colOff>
      <xdr:row>58</xdr:row>
      <xdr:rowOff>92769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10270"/>
          <a:ext cx="8890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129825</xdr:rowOff>
    </xdr:from>
    <xdr:to>
      <xdr:col>45</xdr:col>
      <xdr:colOff>177800</xdr:colOff>
      <xdr:row>57</xdr:row>
      <xdr:rowOff>137620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31025"/>
          <a:ext cx="889000" cy="17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129825</xdr:rowOff>
    </xdr:from>
    <xdr:to>
      <xdr:col>41</xdr:col>
      <xdr:colOff>50800</xdr:colOff>
      <xdr:row>56</xdr:row>
      <xdr:rowOff>133566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31025"/>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151636</xdr:rowOff>
    </xdr:from>
    <xdr:to>
      <xdr:col>55</xdr:col>
      <xdr:colOff>50800</xdr:colOff>
      <xdr:row>58</xdr:row>
      <xdr:rowOff>81786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66563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41969</xdr:rowOff>
    </xdr:from>
    <xdr:to>
      <xdr:col>50</xdr:col>
      <xdr:colOff>165100</xdr:colOff>
      <xdr:row>58</xdr:row>
      <xdr:rowOff>143569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134696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86820</xdr:rowOff>
    </xdr:from>
    <xdr:to>
      <xdr:col>46</xdr:col>
      <xdr:colOff>38100</xdr:colOff>
      <xdr:row>58</xdr:row>
      <xdr:rowOff>16970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79025</xdr:rowOff>
    </xdr:from>
    <xdr:to>
      <xdr:col>41</xdr:col>
      <xdr:colOff>101600</xdr:colOff>
      <xdr:row>57</xdr:row>
      <xdr:rowOff>9175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25702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82766</xdr:rowOff>
    </xdr:from>
    <xdr:to>
      <xdr:col>36</xdr:col>
      <xdr:colOff>165100</xdr:colOff>
      <xdr:row>57</xdr:row>
      <xdr:rowOff>12916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29443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11818</xdr:rowOff>
    </xdr:from>
    <xdr:to>
      <xdr:col>55</xdr:col>
      <xdr:colOff>0</xdr:colOff>
      <xdr:row>79</xdr:row>
      <xdr:rowOff>27705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56368"/>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129356</xdr:rowOff>
    </xdr:from>
    <xdr:to>
      <xdr:col>50</xdr:col>
      <xdr:colOff>114300</xdr:colOff>
      <xdr:row>79</xdr:row>
      <xdr:rowOff>27705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0245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129356</xdr:rowOff>
    </xdr:from>
    <xdr:to>
      <xdr:col>45</xdr:col>
      <xdr:colOff>177800</xdr:colOff>
      <xdr:row>78</xdr:row>
      <xdr:rowOff>140463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02456"/>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90951</xdr:rowOff>
    </xdr:from>
    <xdr:to>
      <xdr:col>41</xdr:col>
      <xdr:colOff>50800</xdr:colOff>
      <xdr:row>78</xdr:row>
      <xdr:rowOff>140463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64051"/>
          <a:ext cx="889000" cy="4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132468</xdr:rowOff>
    </xdr:from>
    <xdr:to>
      <xdr:col>55</xdr:col>
      <xdr:colOff>50800</xdr:colOff>
      <xdr:row>79</xdr:row>
      <xdr:rowOff>62618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47395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148355</xdr:rowOff>
    </xdr:from>
    <xdr:to>
      <xdr:col>50</xdr:col>
      <xdr:colOff>165100</xdr:colOff>
      <xdr:row>79</xdr:row>
      <xdr:rowOff>78505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69632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78556</xdr:rowOff>
    </xdr:from>
    <xdr:to>
      <xdr:col>46</xdr:col>
      <xdr:colOff>38100</xdr:colOff>
      <xdr:row>79</xdr:row>
      <xdr:rowOff>8706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171283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89663</xdr:rowOff>
    </xdr:from>
    <xdr:to>
      <xdr:col>41</xdr:col>
      <xdr:colOff>101600</xdr:colOff>
      <xdr:row>79</xdr:row>
      <xdr:rowOff>19813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40151</xdr:rowOff>
    </xdr:from>
    <xdr:to>
      <xdr:col>36</xdr:col>
      <xdr:colOff>165100</xdr:colOff>
      <xdr:row>78</xdr:row>
      <xdr:rowOff>141751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132878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168830</xdr:rowOff>
    </xdr:from>
    <xdr:to>
      <xdr:col>55</xdr:col>
      <xdr:colOff>0</xdr:colOff>
      <xdr:row>98</xdr:row>
      <xdr:rowOff>103663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99480"/>
          <a:ext cx="838200" cy="10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123633</xdr:rowOff>
    </xdr:from>
    <xdr:to>
      <xdr:col>50</xdr:col>
      <xdr:colOff>114300</xdr:colOff>
      <xdr:row>98</xdr:row>
      <xdr:rowOff>103663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54283"/>
          <a:ext cx="889000" cy="1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19554</xdr:rowOff>
    </xdr:from>
    <xdr:to>
      <xdr:col>45</xdr:col>
      <xdr:colOff>177800</xdr:colOff>
      <xdr:row>97</xdr:row>
      <xdr:rowOff>123633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07304"/>
          <a:ext cx="889000" cy="4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19554</xdr:rowOff>
    </xdr:from>
    <xdr:to>
      <xdr:col>41</xdr:col>
      <xdr:colOff>50800</xdr:colOff>
      <xdr:row>96</xdr:row>
      <xdr:rowOff>162266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07304"/>
          <a:ext cx="889000" cy="3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118030</xdr:rowOff>
    </xdr:from>
    <xdr:to>
      <xdr:col>55</xdr:col>
      <xdr:colOff>50800</xdr:colOff>
      <xdr:row>98</xdr:row>
      <xdr:rowOff>48180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96457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52863</xdr:rowOff>
    </xdr:from>
    <xdr:to>
      <xdr:col>50</xdr:col>
      <xdr:colOff>165100</xdr:colOff>
      <xdr:row>98</xdr:row>
      <xdr:rowOff>154463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72833</xdr:rowOff>
    </xdr:from>
    <xdr:to>
      <xdr:col>46</xdr:col>
      <xdr:colOff>38100</xdr:colOff>
      <xdr:row>98</xdr:row>
      <xdr:rowOff>2983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140204</xdr:rowOff>
    </xdr:from>
    <xdr:to>
      <xdr:col>41</xdr:col>
      <xdr:colOff>101600</xdr:colOff>
      <xdr:row>95</xdr:row>
      <xdr:rowOff>70354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2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86881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111466</xdr:rowOff>
    </xdr:from>
    <xdr:to>
      <xdr:col>36</xdr:col>
      <xdr:colOff>165100</xdr:colOff>
      <xdr:row>97</xdr:row>
      <xdr:rowOff>41616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58143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98372</xdr:rowOff>
    </xdr:from>
    <xdr:to>
      <xdr:col>85</xdr:col>
      <xdr:colOff>127000</xdr:colOff>
      <xdr:row>39</xdr:row>
      <xdr:rowOff>98487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8492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89964</xdr:rowOff>
    </xdr:from>
    <xdr:to>
      <xdr:col>81</xdr:col>
      <xdr:colOff>50800</xdr:colOff>
      <xdr:row>39</xdr:row>
      <xdr:rowOff>98487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76514"/>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89964</xdr:rowOff>
    </xdr:from>
    <xdr:to>
      <xdr:col>76</xdr:col>
      <xdr:colOff>114300</xdr:colOff>
      <xdr:row>39</xdr:row>
      <xdr:rowOff>97703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76514"/>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97703</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8425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47572</xdr:rowOff>
    </xdr:from>
    <xdr:to>
      <xdr:col>85</xdr:col>
      <xdr:colOff>177800</xdr:colOff>
      <xdr:row>39</xdr:row>
      <xdr:rowOff>149172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47687</xdr:rowOff>
    </xdr:from>
    <xdr:to>
      <xdr:col>81</xdr:col>
      <xdr:colOff>101600</xdr:colOff>
      <xdr:row>39</xdr:row>
      <xdr:rowOff>149287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140414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39164</xdr:rowOff>
    </xdr:from>
    <xdr:to>
      <xdr:col>76</xdr:col>
      <xdr:colOff>165100</xdr:colOff>
      <xdr:row>39</xdr:row>
      <xdr:rowOff>140764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131891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46903</xdr:rowOff>
    </xdr:from>
    <xdr:to>
      <xdr:col>72</xdr:col>
      <xdr:colOff>38100</xdr:colOff>
      <xdr:row>39</xdr:row>
      <xdr:rowOff>148503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139630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826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130214</xdr:rowOff>
    </xdr:from>
    <xdr:to>
      <xdr:col>85</xdr:col>
      <xdr:colOff>127000</xdr:colOff>
      <xdr:row>76</xdr:row>
      <xdr:rowOff>130736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60414"/>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130736</xdr:rowOff>
    </xdr:from>
    <xdr:to>
      <xdr:col>81</xdr:col>
      <xdr:colOff>50800</xdr:colOff>
      <xdr:row>76</xdr:row>
      <xdr:rowOff>163671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0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163671</xdr:rowOff>
    </xdr:from>
    <xdr:to>
      <xdr:col>76</xdr:col>
      <xdr:colOff>114300</xdr:colOff>
      <xdr:row>77</xdr:row>
      <xdr:rowOff>26102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93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26102</xdr:rowOff>
    </xdr:from>
    <xdr:to>
      <xdr:col>71</xdr:col>
      <xdr:colOff>177800</xdr:colOff>
      <xdr:row>77</xdr:row>
      <xdr:rowOff>35018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27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79414</xdr:rowOff>
    </xdr:from>
    <xdr:to>
      <xdr:col>85</xdr:col>
      <xdr:colOff>177800</xdr:colOff>
      <xdr:row>77</xdr:row>
      <xdr:rowOff>9564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57841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79936</xdr:rowOff>
    </xdr:from>
    <xdr:to>
      <xdr:col>81</xdr:col>
      <xdr:colOff>101600</xdr:colOff>
      <xdr:row>77</xdr:row>
      <xdr:rowOff>10086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112871</xdr:rowOff>
    </xdr:from>
    <xdr:to>
      <xdr:col>76</xdr:col>
      <xdr:colOff>165100</xdr:colOff>
      <xdr:row>77</xdr:row>
      <xdr:rowOff>43021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34148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146752</xdr:rowOff>
    </xdr:from>
    <xdr:to>
      <xdr:col>72</xdr:col>
      <xdr:colOff>38100</xdr:colOff>
      <xdr:row>77</xdr:row>
      <xdr:rowOff>76902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68029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155668</xdr:rowOff>
    </xdr:from>
    <xdr:to>
      <xdr:col>67</xdr:col>
      <xdr:colOff>101600</xdr:colOff>
      <xdr:row>77</xdr:row>
      <xdr:rowOff>85818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76945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38050</xdr:rowOff>
    </xdr:from>
    <xdr:to>
      <xdr:col>85</xdr:col>
      <xdr:colOff>127000</xdr:colOff>
      <xdr:row>98</xdr:row>
      <xdr:rowOff>84717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40150"/>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84717</xdr:rowOff>
    </xdr:from>
    <xdr:to>
      <xdr:col>81</xdr:col>
      <xdr:colOff>50800</xdr:colOff>
      <xdr:row>98</xdr:row>
      <xdr:rowOff>113142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86817"/>
          <a:ext cx="8890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113142</xdr:rowOff>
    </xdr:from>
    <xdr:to>
      <xdr:col>76</xdr:col>
      <xdr:colOff>114300</xdr:colOff>
      <xdr:row>98</xdr:row>
      <xdr:rowOff>115943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5242"/>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114847</xdr:rowOff>
    </xdr:from>
    <xdr:to>
      <xdr:col>71</xdr:col>
      <xdr:colOff>177800</xdr:colOff>
      <xdr:row>98</xdr:row>
      <xdr:rowOff>115943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6947"/>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158700</xdr:rowOff>
    </xdr:from>
    <xdr:to>
      <xdr:col>85</xdr:col>
      <xdr:colOff>177800</xdr:colOff>
      <xdr:row>98</xdr:row>
      <xdr:rowOff>88850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33917</xdr:rowOff>
    </xdr:from>
    <xdr:to>
      <xdr:col>81</xdr:col>
      <xdr:colOff>101600</xdr:colOff>
      <xdr:row>98</xdr:row>
      <xdr:rowOff>135517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126644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62342</xdr:rowOff>
    </xdr:from>
    <xdr:to>
      <xdr:col>76</xdr:col>
      <xdr:colOff>165100</xdr:colOff>
      <xdr:row>98</xdr:row>
      <xdr:rowOff>163942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155069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65143</xdr:rowOff>
    </xdr:from>
    <xdr:to>
      <xdr:col>72</xdr:col>
      <xdr:colOff>38100</xdr:colOff>
      <xdr:row>98</xdr:row>
      <xdr:rowOff>166743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157870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64047</xdr:rowOff>
    </xdr:from>
    <xdr:to>
      <xdr:col>67</xdr:col>
      <xdr:colOff>101600</xdr:colOff>
      <xdr:row>98</xdr:row>
      <xdr:rowOff>165647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156774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39345</xdr:rowOff>
    </xdr:from>
    <xdr:to>
      <xdr:col>116</xdr:col>
      <xdr:colOff>63500</xdr:colOff>
      <xdr:row>59</xdr:row>
      <xdr:rowOff>42773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54895"/>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43917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5832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43917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59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59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159995</xdr:rowOff>
    </xdr:from>
    <xdr:to>
      <xdr:col>116</xdr:col>
      <xdr:colOff>114300</xdr:colOff>
      <xdr:row>59</xdr:row>
      <xdr:rowOff>90145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74922</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85844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36697</xdr:rowOff>
    </xdr:from>
    <xdr:to>
      <xdr:col>116</xdr:col>
      <xdr:colOff>63500</xdr:colOff>
      <xdr:row>78</xdr:row>
      <xdr:rowOff>53823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09797"/>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53823</xdr:rowOff>
    </xdr:from>
    <xdr:to>
      <xdr:col>111</xdr:col>
      <xdr:colOff>177800</xdr:colOff>
      <xdr:row>78</xdr:row>
      <xdr:rowOff>58032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26923"/>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58032</xdr:rowOff>
    </xdr:from>
    <xdr:to>
      <xdr:col>107</xdr:col>
      <xdr:colOff>50800</xdr:colOff>
      <xdr:row>78</xdr:row>
      <xdr:rowOff>66815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3113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112097</xdr:rowOff>
    </xdr:from>
    <xdr:to>
      <xdr:col>102</xdr:col>
      <xdr:colOff>114300</xdr:colOff>
      <xdr:row>78</xdr:row>
      <xdr:rowOff>66815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42297"/>
          <a:ext cx="889000" cy="2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157347</xdr:rowOff>
    </xdr:from>
    <xdr:to>
      <xdr:col>116</xdr:col>
      <xdr:colOff>114300</xdr:colOff>
      <xdr:row>78</xdr:row>
      <xdr:rowOff>87497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72274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3023</xdr:rowOff>
    </xdr:from>
    <xdr:to>
      <xdr:col>112</xdr:col>
      <xdr:colOff>38100</xdr:colOff>
      <xdr:row>78</xdr:row>
      <xdr:rowOff>104623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95750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7232</xdr:rowOff>
    </xdr:from>
    <xdr:to>
      <xdr:col>107</xdr:col>
      <xdr:colOff>101600</xdr:colOff>
      <xdr:row>78</xdr:row>
      <xdr:rowOff>108832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99959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16015</xdr:rowOff>
    </xdr:from>
    <xdr:to>
      <xdr:col>102</xdr:col>
      <xdr:colOff>165100</xdr:colOff>
      <xdr:row>78</xdr:row>
      <xdr:rowOff>117615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108742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61297</xdr:rowOff>
    </xdr:from>
    <xdr:to>
      <xdr:col>98</xdr:col>
      <xdr:colOff>38100</xdr:colOff>
      <xdr:row>76</xdr:row>
      <xdr:rowOff>162897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7973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件費のみ類似団体平均値を上回っている。これは、旧保健センター解体事業の完了等に伴う減額がある一方で、エネルギー価格・物価高騰に伴う各施設等の光熱水費・燃料費や、給食に係る賄材料費などの増額が主な要因と考えられる。</a:t>
          </a:r>
        </a:p>
        <a:p>
          <a:r>
            <a:rPr kumimoji="1" lang="ja-JP" altLang="en-US" sz="1300">
              <a:latin typeface="ＭＳ Ｐゴシック" panose="020B0600070205080204" pitchFamily="50" charset="-128"/>
              <a:ea typeface="ＭＳ Ｐゴシック" panose="020B0600070205080204" pitchFamily="50" charset="-128"/>
            </a:rPr>
            <a:t>　扶助費の減については、子育て世帯への臨時特別給付金給付事業等の完了による臨時的支出の減少が要因であると考えられ、障害者介護給付事業などの経常的経費は今後も増額することが見込まれる。補助費等の増については、一部事務組合である駿東伊豆消防組合への負担金や下水道事業会計への繰出金の増額が主な要因である。普通建設事業費は、近年、類似団体平均を下回っているものの今後は公共施設等総合管理計画に基づく公共施設の改修工事が続く予定のため、公債費とともに注視し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31,837
30,559
8.81
12,138,151
11,574,329
531,326
6,975,127
8,614,382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57785</xdr:rowOff>
    </xdr:from>
    <xdr:to>
      <xdr:col>24</xdr:col>
      <xdr:colOff>63500</xdr:colOff>
      <xdr:row>36</xdr:row>
      <xdr:rowOff>62357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9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56261</xdr:rowOff>
    </xdr:from>
    <xdr:to>
      <xdr:col>19</xdr:col>
      <xdr:colOff>177800</xdr:colOff>
      <xdr:row>36</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84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56261</xdr:rowOff>
    </xdr:from>
    <xdr:to>
      <xdr:col>15</xdr:col>
      <xdr:colOff>50800</xdr:colOff>
      <xdr:row>36</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8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54737</xdr:rowOff>
    </xdr:from>
    <xdr:to>
      <xdr:col>10</xdr:col>
      <xdr:colOff>114300</xdr:colOff>
      <xdr:row>36</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693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6985</xdr:rowOff>
    </xdr:from>
    <xdr:to>
      <xdr:col>24</xdr:col>
      <xdr:colOff>114300</xdr:colOff>
      <xdr:row>36</xdr:row>
      <xdr:rowOff>108585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11557</xdr:rowOff>
    </xdr:from>
    <xdr:to>
      <xdr:col>20</xdr:col>
      <xdr:colOff>38100</xdr:colOff>
      <xdr:row>36</xdr:row>
      <xdr:rowOff>113157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104284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xdr:rowOff>
    </xdr:from>
    <xdr:to>
      <xdr:col>15</xdr:col>
      <xdr:colOff>101600</xdr:colOff>
      <xdr:row>36</xdr:row>
      <xdr:rowOff>107061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98188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35560</xdr:rowOff>
    </xdr:from>
    <xdr:to>
      <xdr:col>10</xdr:col>
      <xdr:colOff>165100</xdr:colOff>
      <xdr:row>36</xdr:row>
      <xdr:rowOff>137160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3937</xdr:rowOff>
    </xdr:from>
    <xdr:to>
      <xdr:col>6</xdr:col>
      <xdr:colOff>38100</xdr:colOff>
      <xdr:row>36</xdr:row>
      <xdr:rowOff>105537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96664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1812</xdr:rowOff>
    </xdr:from>
    <xdr:to>
      <xdr:col>24</xdr:col>
      <xdr:colOff>63500</xdr:colOff>
      <xdr:row>58</xdr:row>
      <xdr:rowOff>39387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5912"/>
          <a:ext cx="8382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16877</xdr:rowOff>
    </xdr:from>
    <xdr:to>
      <xdr:col>19</xdr:col>
      <xdr:colOff>177800</xdr:colOff>
      <xdr:row>58</xdr:row>
      <xdr:rowOff>39387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8077"/>
          <a:ext cx="889000" cy="3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16877</xdr:rowOff>
    </xdr:from>
    <xdr:to>
      <xdr:col>15</xdr:col>
      <xdr:colOff>50800</xdr:colOff>
      <xdr:row>58</xdr:row>
      <xdr:rowOff>55754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8077"/>
          <a:ext cx="889000" cy="3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52729</xdr:rowOff>
    </xdr:from>
    <xdr:to>
      <xdr:col>10</xdr:col>
      <xdr:colOff>114300</xdr:colOff>
      <xdr:row>58</xdr:row>
      <xdr:rowOff>55754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82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122462</xdr:rowOff>
    </xdr:from>
    <xdr:to>
      <xdr:col>24</xdr:col>
      <xdr:colOff>114300</xdr:colOff>
      <xdr:row>58</xdr:row>
      <xdr:rowOff>52612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160037</xdr:rowOff>
    </xdr:from>
    <xdr:to>
      <xdr:col>20</xdr:col>
      <xdr:colOff>38100</xdr:colOff>
      <xdr:row>58</xdr:row>
      <xdr:rowOff>90187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81314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137527</xdr:rowOff>
    </xdr:from>
    <xdr:to>
      <xdr:col>15</xdr:col>
      <xdr:colOff>101600</xdr:colOff>
      <xdr:row>56</xdr:row>
      <xdr:rowOff>67677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4954</xdr:rowOff>
    </xdr:from>
    <xdr:to>
      <xdr:col>10</xdr:col>
      <xdr:colOff>165100</xdr:colOff>
      <xdr:row>58</xdr:row>
      <xdr:rowOff>106554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1929</xdr:rowOff>
    </xdr:from>
    <xdr:to>
      <xdr:col>6</xdr:col>
      <xdr:colOff>38100</xdr:colOff>
      <xdr:row>58</xdr:row>
      <xdr:rowOff>103529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130839</xdr:rowOff>
    </xdr:from>
    <xdr:to>
      <xdr:col>24</xdr:col>
      <xdr:colOff>63500</xdr:colOff>
      <xdr:row>78</xdr:row>
      <xdr:rowOff>26589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32489"/>
          <a:ext cx="838200" cy="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130839</xdr:rowOff>
    </xdr:from>
    <xdr:to>
      <xdr:col>19</xdr:col>
      <xdr:colOff>177800</xdr:colOff>
      <xdr:row>78</xdr:row>
      <xdr:rowOff>123661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2489"/>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123661</xdr:rowOff>
    </xdr:from>
    <xdr:to>
      <xdr:col>15</xdr:col>
      <xdr:colOff>50800</xdr:colOff>
      <xdr:row>78</xdr:row>
      <xdr:rowOff>135784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676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135784</xdr:rowOff>
    </xdr:from>
    <xdr:to>
      <xdr:col>10</xdr:col>
      <xdr:colOff>114300</xdr:colOff>
      <xdr:row>78</xdr:row>
      <xdr:rowOff>163131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888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147239</xdr:rowOff>
    </xdr:from>
    <xdr:to>
      <xdr:col>24</xdr:col>
      <xdr:colOff>114300</xdr:colOff>
      <xdr:row>78</xdr:row>
      <xdr:rowOff>77389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80039</xdr:rowOff>
    </xdr:from>
    <xdr:to>
      <xdr:col>20</xdr:col>
      <xdr:colOff>38100</xdr:colOff>
      <xdr:row>78</xdr:row>
      <xdr:rowOff>10189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72861</xdr:rowOff>
    </xdr:from>
    <xdr:to>
      <xdr:col>15</xdr:col>
      <xdr:colOff>101600</xdr:colOff>
      <xdr:row>79</xdr:row>
      <xdr:rowOff>3011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165588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84984</xdr:rowOff>
    </xdr:from>
    <xdr:to>
      <xdr:col>10</xdr:col>
      <xdr:colOff>165100</xdr:colOff>
      <xdr:row>79</xdr:row>
      <xdr:rowOff>15134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6261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112331</xdr:rowOff>
    </xdr:from>
    <xdr:to>
      <xdr:col>6</xdr:col>
      <xdr:colOff>38100</xdr:colOff>
      <xdr:row>79</xdr:row>
      <xdr:rowOff>42481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33608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7193</xdr:rowOff>
    </xdr:from>
    <xdr:to>
      <xdr:col>24</xdr:col>
      <xdr:colOff>63500</xdr:colOff>
      <xdr:row>98</xdr:row>
      <xdr:rowOff>24975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09293"/>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7193</xdr:rowOff>
    </xdr:from>
    <xdr:to>
      <xdr:col>19</xdr:col>
      <xdr:colOff>177800</xdr:colOff>
      <xdr:row>98</xdr:row>
      <xdr:rowOff>135911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9293"/>
          <a:ext cx="889000" cy="1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135911</xdr:rowOff>
    </xdr:from>
    <xdr:to>
      <xdr:col>15</xdr:col>
      <xdr:colOff>50800</xdr:colOff>
      <xdr:row>99</xdr:row>
      <xdr:rowOff>1936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38011"/>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1936</xdr:rowOff>
    </xdr:from>
    <xdr:to>
      <xdr:col>10</xdr:col>
      <xdr:colOff>114300</xdr:colOff>
      <xdr:row>99</xdr:row>
      <xdr:rowOff>17579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75486"/>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145625</xdr:rowOff>
    </xdr:from>
    <xdr:to>
      <xdr:col>24</xdr:col>
      <xdr:colOff>114300</xdr:colOff>
      <xdr:row>98</xdr:row>
      <xdr:rowOff>75775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60552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127843</xdr:rowOff>
    </xdr:from>
    <xdr:to>
      <xdr:col>20</xdr:col>
      <xdr:colOff>38100</xdr:colOff>
      <xdr:row>98</xdr:row>
      <xdr:rowOff>57993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49120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85111</xdr:rowOff>
    </xdr:from>
    <xdr:to>
      <xdr:col>15</xdr:col>
      <xdr:colOff>101600</xdr:colOff>
      <xdr:row>99</xdr:row>
      <xdr:rowOff>15261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122586</xdr:rowOff>
    </xdr:from>
    <xdr:to>
      <xdr:col>10</xdr:col>
      <xdr:colOff>165100</xdr:colOff>
      <xdr:row>99</xdr:row>
      <xdr:rowOff>52736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43863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138229</xdr:rowOff>
    </xdr:from>
    <xdr:to>
      <xdr:col>6</xdr:col>
      <xdr:colOff>38100</xdr:colOff>
      <xdr:row>99</xdr:row>
      <xdr:rowOff>68379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59506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133822</xdr:rowOff>
    </xdr:from>
    <xdr:to>
      <xdr:col>55</xdr:col>
      <xdr:colOff>0</xdr:colOff>
      <xdr:row>38</xdr:row>
      <xdr:rowOff>142639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48922"/>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133822</xdr:rowOff>
    </xdr:from>
    <xdr:to>
      <xdr:col>50</xdr:col>
      <xdr:colOff>114300</xdr:colOff>
      <xdr:row>38</xdr:row>
      <xdr:rowOff>169745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892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169745</xdr:rowOff>
    </xdr:from>
    <xdr:to>
      <xdr:col>45</xdr:col>
      <xdr:colOff>177800</xdr:colOff>
      <xdr:row>39</xdr:row>
      <xdr:rowOff>18869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8484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18869</xdr:rowOff>
    </xdr:from>
    <xdr:to>
      <xdr:col>41</xdr:col>
      <xdr:colOff>50800</xdr:colOff>
      <xdr:row>39</xdr:row>
      <xdr:rowOff>35197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541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91839</xdr:rowOff>
    </xdr:from>
    <xdr:to>
      <xdr:col>55</xdr:col>
      <xdr:colOff>50800</xdr:colOff>
      <xdr:row>39</xdr:row>
      <xdr:rowOff>21989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114716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83022</xdr:rowOff>
    </xdr:from>
    <xdr:to>
      <xdr:col>50</xdr:col>
      <xdr:colOff>165100</xdr:colOff>
      <xdr:row>39</xdr:row>
      <xdr:rowOff>13172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29699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139519</xdr:rowOff>
    </xdr:from>
    <xdr:to>
      <xdr:col>41</xdr:col>
      <xdr:colOff>101600</xdr:colOff>
      <xdr:row>39</xdr:row>
      <xdr:rowOff>69669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155847</xdr:rowOff>
    </xdr:from>
    <xdr:to>
      <xdr:col>36</xdr:col>
      <xdr:colOff>165100</xdr:colOff>
      <xdr:row>39</xdr:row>
      <xdr:rowOff>85997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77124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79072</xdr:rowOff>
    </xdr:from>
    <xdr:to>
      <xdr:col>55</xdr:col>
      <xdr:colOff>0</xdr:colOff>
      <xdr:row>59</xdr:row>
      <xdr:rowOff>81407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94622"/>
          <a:ext cx="8382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77357</xdr:rowOff>
    </xdr:from>
    <xdr:to>
      <xdr:col>50</xdr:col>
      <xdr:colOff>114300</xdr:colOff>
      <xdr:row>59</xdr:row>
      <xdr:rowOff>81407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92907"/>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77357</xdr:rowOff>
    </xdr:from>
    <xdr:to>
      <xdr:col>45</xdr:col>
      <xdr:colOff>177800</xdr:colOff>
      <xdr:row>59</xdr:row>
      <xdr:rowOff>78419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92907"/>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78419</xdr:rowOff>
    </xdr:from>
    <xdr:to>
      <xdr:col>41</xdr:col>
      <xdr:colOff>50800</xdr:colOff>
      <xdr:row>59</xdr:row>
      <xdr:rowOff>80590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9396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28272</xdr:rowOff>
    </xdr:from>
    <xdr:to>
      <xdr:col>55</xdr:col>
      <xdr:colOff>50800</xdr:colOff>
      <xdr:row>59</xdr:row>
      <xdr:rowOff>129872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114649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30607</xdr:rowOff>
    </xdr:from>
    <xdr:to>
      <xdr:col>50</xdr:col>
      <xdr:colOff>165100</xdr:colOff>
      <xdr:row>59</xdr:row>
      <xdr:rowOff>132207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123334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26557</xdr:rowOff>
    </xdr:from>
    <xdr:to>
      <xdr:col>46</xdr:col>
      <xdr:colOff>38100</xdr:colOff>
      <xdr:row>59</xdr:row>
      <xdr:rowOff>128157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119284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27619</xdr:rowOff>
    </xdr:from>
    <xdr:to>
      <xdr:col>41</xdr:col>
      <xdr:colOff>101600</xdr:colOff>
      <xdr:row>59</xdr:row>
      <xdr:rowOff>129219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120346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29790</xdr:rowOff>
    </xdr:from>
    <xdr:to>
      <xdr:col>36</xdr:col>
      <xdr:colOff>165100</xdr:colOff>
      <xdr:row>59</xdr:row>
      <xdr:rowOff>131390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122517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150254</xdr:rowOff>
    </xdr:from>
    <xdr:to>
      <xdr:col>55</xdr:col>
      <xdr:colOff>0</xdr:colOff>
      <xdr:row>78</xdr:row>
      <xdr:rowOff>75006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51904"/>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55423</xdr:rowOff>
    </xdr:from>
    <xdr:to>
      <xdr:col>50</xdr:col>
      <xdr:colOff>114300</xdr:colOff>
      <xdr:row>78</xdr:row>
      <xdr:rowOff>75006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57073"/>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55423</xdr:rowOff>
    </xdr:from>
    <xdr:to>
      <xdr:col>45</xdr:col>
      <xdr:colOff>177800</xdr:colOff>
      <xdr:row>78</xdr:row>
      <xdr:rowOff>118707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57073"/>
          <a:ext cx="889000" cy="2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160693</xdr:rowOff>
    </xdr:from>
    <xdr:to>
      <xdr:col>41</xdr:col>
      <xdr:colOff>50800</xdr:colOff>
      <xdr:row>78</xdr:row>
      <xdr:rowOff>118707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190893"/>
          <a:ext cx="889000" cy="3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99454</xdr:rowOff>
    </xdr:from>
    <xdr:to>
      <xdr:col>55</xdr:col>
      <xdr:colOff>50800</xdr:colOff>
      <xdr:row>78</xdr:row>
      <xdr:rowOff>29604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77881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24206</xdr:rowOff>
    </xdr:from>
    <xdr:to>
      <xdr:col>50</xdr:col>
      <xdr:colOff>165100</xdr:colOff>
      <xdr:row>78</xdr:row>
      <xdr:rowOff>125806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116933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4623</xdr:rowOff>
    </xdr:from>
    <xdr:to>
      <xdr:col>46</xdr:col>
      <xdr:colOff>38100</xdr:colOff>
      <xdr:row>77</xdr:row>
      <xdr:rowOff>106223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97350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67907</xdr:rowOff>
    </xdr:from>
    <xdr:to>
      <xdr:col>41</xdr:col>
      <xdr:colOff>101600</xdr:colOff>
      <xdr:row>78</xdr:row>
      <xdr:rowOff>169507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109893</xdr:rowOff>
    </xdr:from>
    <xdr:to>
      <xdr:col>36</xdr:col>
      <xdr:colOff>165100</xdr:colOff>
      <xdr:row>77</xdr:row>
      <xdr:rowOff>40043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56570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157161</xdr:rowOff>
    </xdr:from>
    <xdr:to>
      <xdr:col>55</xdr:col>
      <xdr:colOff>0</xdr:colOff>
      <xdr:row>97</xdr:row>
      <xdr:rowOff>44667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16361"/>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2539</xdr:rowOff>
    </xdr:from>
    <xdr:to>
      <xdr:col>50</xdr:col>
      <xdr:colOff>114300</xdr:colOff>
      <xdr:row>97</xdr:row>
      <xdr:rowOff>44667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3189"/>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2539</xdr:rowOff>
    </xdr:from>
    <xdr:to>
      <xdr:col>45</xdr:col>
      <xdr:colOff>177800</xdr:colOff>
      <xdr:row>97</xdr:row>
      <xdr:rowOff>23930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33189"/>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139917</xdr:rowOff>
    </xdr:from>
    <xdr:to>
      <xdr:col>41</xdr:col>
      <xdr:colOff>50800</xdr:colOff>
      <xdr:row>97</xdr:row>
      <xdr:rowOff>23930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99117"/>
          <a:ext cx="8890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106361</xdr:rowOff>
    </xdr:from>
    <xdr:to>
      <xdr:col>55</xdr:col>
      <xdr:colOff>50800</xdr:colOff>
      <xdr:row>97</xdr:row>
      <xdr:rowOff>36511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84788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4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165317</xdr:rowOff>
    </xdr:from>
    <xdr:to>
      <xdr:col>50</xdr:col>
      <xdr:colOff>165100</xdr:colOff>
      <xdr:row>97</xdr:row>
      <xdr:rowOff>95467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123189</xdr:rowOff>
    </xdr:from>
    <xdr:to>
      <xdr:col>46</xdr:col>
      <xdr:colOff>38100</xdr:colOff>
      <xdr:row>97</xdr:row>
      <xdr:rowOff>53339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69866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144580</xdr:rowOff>
    </xdr:from>
    <xdr:to>
      <xdr:col>41</xdr:col>
      <xdr:colOff>101600</xdr:colOff>
      <xdr:row>97</xdr:row>
      <xdr:rowOff>74730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65857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89117</xdr:rowOff>
    </xdr:from>
    <xdr:to>
      <xdr:col>36</xdr:col>
      <xdr:colOff>165100</xdr:colOff>
      <xdr:row>97</xdr:row>
      <xdr:rowOff>19267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35794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65215</xdr:rowOff>
    </xdr:from>
    <xdr:to>
      <xdr:col>85</xdr:col>
      <xdr:colOff>127000</xdr:colOff>
      <xdr:row>37</xdr:row>
      <xdr:rowOff>82093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08865"/>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79845</xdr:rowOff>
    </xdr:from>
    <xdr:to>
      <xdr:col>81</xdr:col>
      <xdr:colOff>50800</xdr:colOff>
      <xdr:row>37</xdr:row>
      <xdr:rowOff>82093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52045"/>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79845</xdr:rowOff>
    </xdr:from>
    <xdr:to>
      <xdr:col>76</xdr:col>
      <xdr:colOff>114300</xdr:colOff>
      <xdr:row>36</xdr:row>
      <xdr:rowOff>136347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5204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136347</xdr:rowOff>
    </xdr:from>
    <xdr:to>
      <xdr:col>71</xdr:col>
      <xdr:colOff>177800</xdr:colOff>
      <xdr:row>36</xdr:row>
      <xdr:rowOff>146406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0854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14415</xdr:rowOff>
    </xdr:from>
    <xdr:to>
      <xdr:col>85</xdr:col>
      <xdr:colOff>177800</xdr:colOff>
      <xdr:row>37</xdr:row>
      <xdr:rowOff>116015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37292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31293</xdr:rowOff>
    </xdr:from>
    <xdr:to>
      <xdr:col>81</xdr:col>
      <xdr:colOff>101600</xdr:colOff>
      <xdr:row>37</xdr:row>
      <xdr:rowOff>132893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149420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29045</xdr:rowOff>
    </xdr:from>
    <xdr:to>
      <xdr:col>76</xdr:col>
      <xdr:colOff>165100</xdr:colOff>
      <xdr:row>36</xdr:row>
      <xdr:rowOff>130645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147172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85547</xdr:rowOff>
    </xdr:from>
    <xdr:to>
      <xdr:col>72</xdr:col>
      <xdr:colOff>38100</xdr:colOff>
      <xdr:row>37</xdr:row>
      <xdr:rowOff>15697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32224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95606</xdr:rowOff>
    </xdr:from>
    <xdr:to>
      <xdr:col>67</xdr:col>
      <xdr:colOff>101600</xdr:colOff>
      <xdr:row>37</xdr:row>
      <xdr:rowOff>25756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42283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10982</xdr:rowOff>
    </xdr:from>
    <xdr:to>
      <xdr:col>85</xdr:col>
      <xdr:colOff>127000</xdr:colOff>
      <xdr:row>57</xdr:row>
      <xdr:rowOff>69455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83632"/>
          <a:ext cx="8382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88918</xdr:rowOff>
    </xdr:from>
    <xdr:to>
      <xdr:col>81</xdr:col>
      <xdr:colOff>50800</xdr:colOff>
      <xdr:row>57</xdr:row>
      <xdr:rowOff>69455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90118"/>
          <a:ext cx="889000" cy="1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141447</xdr:rowOff>
    </xdr:from>
    <xdr:to>
      <xdr:col>76</xdr:col>
      <xdr:colOff>114300</xdr:colOff>
      <xdr:row>56</xdr:row>
      <xdr:rowOff>88918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99747"/>
          <a:ext cx="889000" cy="29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141447</xdr:rowOff>
    </xdr:from>
    <xdr:to>
      <xdr:col>71</xdr:col>
      <xdr:colOff>177800</xdr:colOff>
      <xdr:row>56</xdr:row>
      <xdr:rowOff>127388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399747"/>
          <a:ext cx="889000" cy="3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131632</xdr:rowOff>
    </xdr:from>
    <xdr:to>
      <xdr:col>85</xdr:col>
      <xdr:colOff>177800</xdr:colOff>
      <xdr:row>57</xdr:row>
      <xdr:rowOff>61782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110059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18655</xdr:rowOff>
    </xdr:from>
    <xdr:to>
      <xdr:col>81</xdr:col>
      <xdr:colOff>101600</xdr:colOff>
      <xdr:row>57</xdr:row>
      <xdr:rowOff>120255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111382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38118</xdr:rowOff>
    </xdr:from>
    <xdr:to>
      <xdr:col>76</xdr:col>
      <xdr:colOff>165100</xdr:colOff>
      <xdr:row>56</xdr:row>
      <xdr:rowOff>139718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130845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90647</xdr:rowOff>
    </xdr:from>
    <xdr:to>
      <xdr:col>72</xdr:col>
      <xdr:colOff>38100</xdr:colOff>
      <xdr:row>55</xdr:row>
      <xdr:rowOff>20797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37324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76588</xdr:rowOff>
    </xdr:from>
    <xdr:to>
      <xdr:col>67</xdr:col>
      <xdr:colOff>101600</xdr:colOff>
      <xdr:row>57</xdr:row>
      <xdr:rowOff>6738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23265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98372</xdr:rowOff>
    </xdr:from>
    <xdr:to>
      <xdr:col>85</xdr:col>
      <xdr:colOff>127000</xdr:colOff>
      <xdr:row>79</xdr:row>
      <xdr:rowOff>98487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4292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89964</xdr:rowOff>
    </xdr:from>
    <xdr:to>
      <xdr:col>81</xdr:col>
      <xdr:colOff>50800</xdr:colOff>
      <xdr:row>79</xdr:row>
      <xdr:rowOff>98487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34514"/>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89964</xdr:rowOff>
    </xdr:from>
    <xdr:to>
      <xdr:col>76</xdr:col>
      <xdr:colOff>114300</xdr:colOff>
      <xdr:row>79</xdr:row>
      <xdr:rowOff>97703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34514"/>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97703</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4225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47572</xdr:rowOff>
    </xdr:from>
    <xdr:to>
      <xdr:col>85</xdr:col>
      <xdr:colOff>177800</xdr:colOff>
      <xdr:row>79</xdr:row>
      <xdr:rowOff>149172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13932"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47687</xdr:rowOff>
    </xdr:from>
    <xdr:to>
      <xdr:col>81</xdr:col>
      <xdr:colOff>101600</xdr:colOff>
      <xdr:row>79</xdr:row>
      <xdr:rowOff>149287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140414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39164</xdr:rowOff>
    </xdr:from>
    <xdr:to>
      <xdr:col>76</xdr:col>
      <xdr:colOff>165100</xdr:colOff>
      <xdr:row>79</xdr:row>
      <xdr:rowOff>140764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131891</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46903</xdr:rowOff>
    </xdr:from>
    <xdr:to>
      <xdr:col>72</xdr:col>
      <xdr:colOff>38100</xdr:colOff>
      <xdr:row>79</xdr:row>
      <xdr:rowOff>148503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139630</xdr:rowOff>
    </xdr:from>
    <xdr:ext cx="31393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46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130214</xdr:rowOff>
    </xdr:from>
    <xdr:to>
      <xdr:col>85</xdr:col>
      <xdr:colOff>127000</xdr:colOff>
      <xdr:row>96</xdr:row>
      <xdr:rowOff>130736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89414"/>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130736</xdr:rowOff>
    </xdr:from>
    <xdr:to>
      <xdr:col>81</xdr:col>
      <xdr:colOff>50800</xdr:colOff>
      <xdr:row>96</xdr:row>
      <xdr:rowOff>163671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89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163671</xdr:rowOff>
    </xdr:from>
    <xdr:to>
      <xdr:col>76</xdr:col>
      <xdr:colOff>114300</xdr:colOff>
      <xdr:row>97</xdr:row>
      <xdr:rowOff>26102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22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26102</xdr:rowOff>
    </xdr:from>
    <xdr:to>
      <xdr:col>71</xdr:col>
      <xdr:colOff>177800</xdr:colOff>
      <xdr:row>97</xdr:row>
      <xdr:rowOff>35018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56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79414</xdr:rowOff>
    </xdr:from>
    <xdr:to>
      <xdr:col>85</xdr:col>
      <xdr:colOff>177800</xdr:colOff>
      <xdr:row>97</xdr:row>
      <xdr:rowOff>9564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57841</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79936</xdr:rowOff>
    </xdr:from>
    <xdr:to>
      <xdr:col>81</xdr:col>
      <xdr:colOff>101600</xdr:colOff>
      <xdr:row>97</xdr:row>
      <xdr:rowOff>10086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112871</xdr:rowOff>
    </xdr:from>
    <xdr:to>
      <xdr:col>76</xdr:col>
      <xdr:colOff>165100</xdr:colOff>
      <xdr:row>97</xdr:row>
      <xdr:rowOff>43021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34148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146752</xdr:rowOff>
    </xdr:from>
    <xdr:to>
      <xdr:col>72</xdr:col>
      <xdr:colOff>38100</xdr:colOff>
      <xdr:row>97</xdr:row>
      <xdr:rowOff>76902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68029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155668</xdr:rowOff>
    </xdr:from>
    <xdr:to>
      <xdr:col>67</xdr:col>
      <xdr:colOff>101600</xdr:colOff>
      <xdr:row>97</xdr:row>
      <xdr:rowOff>85818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76945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民生費では、子育て世帯への臨時特別給付金給付事業等の完了に伴う臨時的な支出の減額により前年度に比べ減となった。 類似団体平均は下回っているものの、経常的な支出である障害者福祉関連の給付費は増加傾向にあるため注意が必要である。</a:t>
          </a:r>
        </a:p>
        <a:p>
          <a:r>
            <a:rPr kumimoji="1" lang="ja-JP" altLang="en-US" sz="1300">
              <a:latin typeface="ＭＳ Ｐゴシック" panose="020B0600070205080204" pitchFamily="50" charset="-128"/>
              <a:ea typeface="ＭＳ Ｐゴシック" panose="020B0600070205080204" pitchFamily="50" charset="-128"/>
            </a:rPr>
            <a:t>　商工費においては、新型コロナウイルス感染症の影響を受ける町内の中小企業者を支援するためにプレミアム商品券発行事業等を実施したことにより、前年度に比べ大幅な増額となっている。</a:t>
          </a:r>
        </a:p>
        <a:p>
          <a:r>
            <a:rPr kumimoji="1" lang="ja-JP" altLang="en-US" sz="1300">
              <a:latin typeface="ＭＳ Ｐゴシック" panose="020B0600070205080204" pitchFamily="50" charset="-128"/>
              <a:ea typeface="ＭＳ Ｐゴシック" panose="020B0600070205080204" pitchFamily="50" charset="-128"/>
            </a:rPr>
            <a:t>　消防費の増については、駿東伊豆消防組合への負担金の増額が主な要因である。一部事務組合として業務を行うなど行財政改革に取り組んではいるが、類似団体平均を上回っているため留意する必要がある。</a:t>
          </a:r>
        </a:p>
        <a:p>
          <a:r>
            <a:rPr kumimoji="1" lang="ja-JP" altLang="en-US" sz="1300">
              <a:latin typeface="ＭＳ Ｐゴシック" panose="020B0600070205080204" pitchFamily="50" charset="-128"/>
              <a:ea typeface="ＭＳ Ｐゴシック" panose="020B0600070205080204" pitchFamily="50" charset="-128"/>
            </a:rPr>
            <a:t>　教育費は、中学校給食棟空調設備整備等に伴う臨時的な支出による増額に加え、小中学校の光熱水費及び給食賄材料費など経常的な支出による増額の影響もあり、前年度に比べ増となった。今後は老朽化した学校施設の大規模改修等が予定されているため、行財政改革の取り組みを通じた経常経費の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実質収支比率は、分母となる標準財政規模は減少したものの、分子となる実質収支額が前年度に比べ減額したため、</a:t>
          </a:r>
          <a:r>
            <a:rPr kumimoji="1" lang="en-US" altLang="ja-JP" sz="1400">
              <a:latin typeface="ＭＳ ゴシック" pitchFamily="49" charset="-128"/>
              <a:ea typeface="ＭＳ ゴシック" pitchFamily="49" charset="-128"/>
            </a:rPr>
            <a:t>4.73</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　実質収支額の減額要因については、令和３年度決算において、歳入における町税をはじめとした一般財源が大きく予算超過したことを踏まえ、令和４年度は、積極的に町税の増額補正を実施し、実質収支額の抑制に努め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p>
        <a:p>
          <a:r>
            <a:rPr kumimoji="1" lang="ja-JP" altLang="en-US" sz="1400">
              <a:latin typeface="ＭＳ ゴシック" pitchFamily="49" charset="-128"/>
              <a:ea typeface="ＭＳ ゴシック" pitchFamily="49" charset="-128"/>
            </a:rPr>
            <a:t>　黒字額及び標準財政規模に対する比率は、決算規模が最大である一般会計の占める割合が大きくなっており、一般会計決算が連結比率に大きな影響を及ぼす構造となっている。</a:t>
          </a:r>
        </a:p>
        <a:p>
          <a:r>
            <a:rPr kumimoji="1" lang="ja-JP" altLang="en-US" sz="1400">
              <a:latin typeface="ＭＳ ゴシック" pitchFamily="49" charset="-128"/>
              <a:ea typeface="ＭＳ ゴシック" pitchFamily="49" charset="-128"/>
            </a:rPr>
            <a:t>　一般会計については、歳入の大きな割合を占める税収の動向や歳出における大規模事業の実施によって、黒字額及び標準財政規模に対する比率が増減するため、年度によって差が生じている。</a:t>
          </a:r>
        </a:p>
        <a:p>
          <a:r>
            <a:rPr kumimoji="1" lang="ja-JP" altLang="en-US" sz="1400">
              <a:latin typeface="ＭＳ ゴシック" pitchFamily="49" charset="-128"/>
              <a:ea typeface="ＭＳ ゴシック" pitchFamily="49" charset="-128"/>
            </a:rPr>
            <a:t>　一般会計の減少要因は、令和３年度決算において、歳入における町税をはじめとした一般財源が大きく予算超過したことを踏まえ、令和４年度は、積極的に町税の増額補正を実施し、実質収支額の抑制に努めたためである。</a:t>
          </a:r>
        </a:p>
        <a:p>
          <a:r>
            <a:rPr kumimoji="1" lang="ja-JP" altLang="en-US" sz="1400">
              <a:latin typeface="ＭＳ ゴシック" pitchFamily="49" charset="-128"/>
              <a:ea typeface="ＭＳ ゴシック" pitchFamily="49" charset="-128"/>
            </a:rPr>
            <a:t>　特別会計においては、概ね一定した比率で推移しており、下水道事業会計では、資金不足を生じていないことから、実質赤字比率は生じていない。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一般会計の元利償還金が微減となった一方で、下水道事業債の地方債償還に充てた繰出金等である準元利償還金が微増となったため元利償還金等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は百万円の増となった。</a:t>
          </a:r>
        </a:p>
        <a:p>
          <a:r>
            <a:rPr kumimoji="1" lang="ja-JP" altLang="en-US" sz="1400">
              <a:latin typeface="ＭＳ ゴシック" pitchFamily="49" charset="-128"/>
              <a:ea typeface="ＭＳ ゴシック" pitchFamily="49" charset="-128"/>
            </a:rPr>
            <a:t>　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は、準元利償還金に係る事業費補正により基準財政需要額に算入された下水道費の公債費等の増額により、４百万円の増となり、実質公債費比率の算定分子は、３百万円の減となった。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満期一括償還地方債については、借入なし。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については、臨時財政対策債等の元金償還により、地方債残高が減となったため、</a:t>
          </a:r>
          <a:r>
            <a:rPr kumimoji="1" lang="en-US" altLang="ja-JP" sz="1400">
              <a:latin typeface="ＭＳ ゴシック" pitchFamily="49" charset="-128"/>
              <a:ea typeface="ＭＳ ゴシック" pitchFamily="49" charset="-128"/>
            </a:rPr>
            <a:t>337</a:t>
          </a:r>
          <a:r>
            <a:rPr kumimoji="1" lang="ja-JP" altLang="en-US" sz="1400">
              <a:latin typeface="ＭＳ ゴシック" pitchFamily="49" charset="-128"/>
              <a:ea typeface="ＭＳ ゴシック" pitchFamily="49" charset="-128"/>
            </a:rPr>
            <a:t>百万円の減額となった。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については、財政調整基金や特定目的基金の積立てにより、</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このことから、将来負担比率の算定分子が、</a:t>
          </a:r>
          <a:r>
            <a:rPr kumimoji="1" lang="en-US" altLang="ja-JP" sz="1400">
              <a:latin typeface="ＭＳ ゴシック" pitchFamily="49" charset="-128"/>
              <a:ea typeface="ＭＳ ゴシック" pitchFamily="49" charset="-128"/>
            </a:rPr>
            <a:t>884</a:t>
          </a:r>
          <a:r>
            <a:rPr kumimoji="1" lang="ja-JP" altLang="en-US" sz="1400">
              <a:latin typeface="ＭＳ ゴシック" pitchFamily="49" charset="-128"/>
              <a:ea typeface="ＭＳ ゴシック" pitchFamily="49" charset="-128"/>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財政調整基金残高については低水準で推移していたが、令和３年度以降は地方税等の歳入の上振れによる影響もあり取崩額を皆減できたため、平成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年度とほぼ同水準まで回復した。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また、減債基金や公共施設等総合管理基金についても取崩を抑制することができたため、基金全体の残高は増額となった。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令和３年度以降、基金残高は増額傾向にあるものの、今後は学校施設の大規模改修事業等による多額の財政出動が見込まれているため、基金からの繰入金を活用せざるを得ないことが予想される。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今後は未利用財産の売却や税外収入の確保、行政改革と事業のスリム化による一層の経費削減などにより、繰入額の縮減と決算剰余金の捻出を図り、財政調整基金残高を適正な水準で維持す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・育英基金：育英に関する事業の財源に充てる。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公共施設等総合管理基金については、取崩額を皆減するとともに、決算剰余金の一部を積み立てることができたため、残高は増となった。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社会福祉事業基金については、繰入対象事業の減により、取崩額が減となった。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柿田川基金については、柿田川公園の園路整備等の財源としたことにより、取崩額が増となった。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育英基金については、大学等新幹線通学支援事業等の財源としたことにより、取崩額が増となった。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財政調整基金残高が増となったが、今後は、個別施設計画に基づく公共施設の大規模改修事業の実施等により、財政調整基金の減少が予想されることから、特定目的基金の確保及び今後予定されている事業の財源として有効活用できるかが重要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そのため、特定目的基金においても計画的な積み立てと安定した基金残高の確保が必須となるため、寄附金や使用料等の資金を積極的に確保していくよう努める。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前年度実質収支の増により、決算剰余金による積立金が前年度に比べて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百万円の増になったことに加え、地方税等の歳入の上振れによる影響もあり、最終予算額における取崩額が皆減となり、財源調整や寄附金等による積立ができたことから、財政調整基金残高は、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は、地方税等の歳入の上振れにより財政調整基金残高が回復傾向にあるが、今後予定されている、公共施設の大規模改修事業により残高の減が見込まれるため、特定財源の積極的な確保や事業のスクラップ＆ビルドにより歳出のスリム化を図り、適正な財政調整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前年度実質収支の増により、決算剰余金の一部を積立てたことに加え、取崩額を皆減としたことにより、残高は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減債基金は、普通交付税の基準財政需要額に算入されない公債費の利子償還相当額の財源として取崩すとともに、前年度実質収支額の一部を積み立てるルールを策定し運用している。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令和４年度では、決算剰余金の一部を積み立てることができたため、基金残高を多少回復させることができたが、十分な基金残高を確保できるよう今後も継続的かつ計画的な基金への積立を行う。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12138151</v>
      </c>
      <c r="BO4" s="358"/>
      <c r="BP4" s="358"/>
      <c r="BQ4" s="358"/>
      <c r="BR4" s="358"/>
      <c r="BS4" s="358"/>
      <c r="BT4" s="358"/>
      <c r="BU4" s="359"/>
      <c r="BV4" s="357">
        <v>12105775</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12.4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94</v>
      </c>
      <c r="AN5" s="418"/>
      <c r="AO5" s="418"/>
      <c r="AP5" s="418"/>
      <c r="AQ5" s="418"/>
      <c r="AR5" s="418"/>
      <c r="AS5" s="418"/>
      <c r="AT5" s="419"/>
      <c r="AU5" s="420" t="s">
        <v>95</v>
      </c>
      <c r="AV5" s="421"/>
      <c r="AW5" s="421"/>
      <c r="AX5" s="421"/>
      <c r="AY5" s="422" t="s">
        <v>96</v>
      </c>
      <c r="AZ5" s="423"/>
      <c r="BA5" s="423"/>
      <c r="BB5" s="423"/>
      <c r="BC5" s="423"/>
      <c r="BD5" s="423"/>
      <c r="BE5" s="423"/>
      <c r="BF5" s="423"/>
      <c r="BG5" s="423"/>
      <c r="BH5" s="423"/>
      <c r="BI5" s="423"/>
      <c r="BJ5" s="423"/>
      <c r="BK5" s="423"/>
      <c r="BL5" s="423"/>
      <c r="BM5" s="424"/>
      <c r="BN5" s="425">
        <v>11574329</v>
      </c>
      <c r="BO5" s="426"/>
      <c r="BP5" s="426"/>
      <c r="BQ5" s="426"/>
      <c r="BR5" s="426"/>
      <c r="BS5" s="426"/>
      <c r="BT5" s="426"/>
      <c r="BU5" s="427"/>
      <c r="BV5" s="425">
        <v>11222206</v>
      </c>
      <c r="BW5" s="426"/>
      <c r="BX5" s="426"/>
      <c r="BY5" s="426"/>
      <c r="BZ5" s="426"/>
      <c r="CA5" s="426"/>
      <c r="CB5" s="426"/>
      <c r="CC5" s="427"/>
      <c r="CD5" s="428" t="s">
        <v>97</v>
      </c>
      <c r="CE5" s="429"/>
      <c r="CF5" s="429"/>
      <c r="CG5" s="429"/>
      <c r="CH5" s="429"/>
      <c r="CI5" s="429"/>
      <c r="CJ5" s="429"/>
      <c r="CK5" s="429"/>
      <c r="CL5" s="429"/>
      <c r="CM5" s="429"/>
      <c r="CN5" s="429"/>
      <c r="CO5" s="429"/>
      <c r="CP5" s="429"/>
      <c r="CQ5" s="429"/>
      <c r="CR5" s="429"/>
      <c r="CS5" s="430"/>
      <c r="CT5" s="391">
        <v>85.1</v>
      </c>
      <c r="CU5" s="392"/>
      <c r="CV5" s="392"/>
      <c r="CW5" s="392"/>
      <c r="CX5" s="392"/>
      <c r="CY5" s="392"/>
      <c r="CZ5" s="392"/>
      <c r="DA5" s="393"/>
      <c r="DB5" s="391">
        <v>78.900000000000006</v>
      </c>
      <c r="DC5" s="392"/>
      <c r="DD5" s="392"/>
      <c r="DE5" s="392"/>
      <c r="DF5" s="392"/>
      <c r="DG5" s="392"/>
      <c r="DH5" s="392"/>
      <c r="DI5" s="393"/>
    </row>
    <row r="6" spans="1:119" ht="18.75" customHeight="1" x14ac:dyDescent="0.15">
      <c r="A6" s="175"/>
      <c r="B6" s="394" t="s">
        <v>98</v>
      </c>
      <c r="C6" s="395"/>
      <c r="D6" s="395"/>
      <c r="E6" s="396"/>
      <c r="F6" s="396"/>
      <c r="G6" s="396"/>
      <c r="H6" s="396"/>
      <c r="I6" s="396"/>
      <c r="J6" s="396"/>
      <c r="K6" s="396"/>
      <c r="L6" s="396" t="s">
        <v>99</v>
      </c>
      <c r="M6" s="396"/>
      <c r="N6" s="396"/>
      <c r="O6" s="396"/>
      <c r="P6" s="396"/>
      <c r="Q6" s="396"/>
      <c r="R6" s="400"/>
      <c r="S6" s="400"/>
      <c r="T6" s="400"/>
      <c r="U6" s="400"/>
      <c r="V6" s="401"/>
      <c r="W6" s="404" t="s">
        <v>100</v>
      </c>
      <c r="X6" s="405"/>
      <c r="Y6" s="405"/>
      <c r="Z6" s="405"/>
      <c r="AA6" s="405"/>
      <c r="AB6" s="395"/>
      <c r="AC6" s="408" t="s">
        <v>101</v>
      </c>
      <c r="AD6" s="409"/>
      <c r="AE6" s="409"/>
      <c r="AF6" s="409"/>
      <c r="AG6" s="409"/>
      <c r="AH6" s="409"/>
      <c r="AI6" s="409"/>
      <c r="AJ6" s="409"/>
      <c r="AK6" s="409"/>
      <c r="AL6" s="410"/>
      <c r="AM6" s="417" t="s">
        <v>102</v>
      </c>
      <c r="AN6" s="418"/>
      <c r="AO6" s="418"/>
      <c r="AP6" s="418"/>
      <c r="AQ6" s="418"/>
      <c r="AR6" s="418"/>
      <c r="AS6" s="418"/>
      <c r="AT6" s="419"/>
      <c r="AU6" s="420" t="s">
        <v>103</v>
      </c>
      <c r="AV6" s="421"/>
      <c r="AW6" s="421"/>
      <c r="AX6" s="421"/>
      <c r="AY6" s="422" t="s">
        <v>104</v>
      </c>
      <c r="AZ6" s="423"/>
      <c r="BA6" s="423"/>
      <c r="BB6" s="423"/>
      <c r="BC6" s="423"/>
      <c r="BD6" s="423"/>
      <c r="BE6" s="423"/>
      <c r="BF6" s="423"/>
      <c r="BG6" s="423"/>
      <c r="BH6" s="423"/>
      <c r="BI6" s="423"/>
      <c r="BJ6" s="423"/>
      <c r="BK6" s="423"/>
      <c r="BL6" s="423"/>
      <c r="BM6" s="424"/>
      <c r="BN6" s="425">
        <v>563822</v>
      </c>
      <c r="BO6" s="426"/>
      <c r="BP6" s="426"/>
      <c r="BQ6" s="426"/>
      <c r="BR6" s="426"/>
      <c r="BS6" s="426"/>
      <c r="BT6" s="426"/>
      <c r="BU6" s="427"/>
      <c r="BV6" s="425">
        <v>883569</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86.4</v>
      </c>
      <c r="CU6" s="432"/>
      <c r="CV6" s="432"/>
      <c r="CW6" s="432"/>
      <c r="CX6" s="432"/>
      <c r="CY6" s="432"/>
      <c r="CZ6" s="432"/>
      <c r="DA6" s="433"/>
      <c r="DB6" s="431">
        <v>85.1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107</v>
      </c>
      <c r="AV7" s="421"/>
      <c r="AW7" s="421"/>
      <c r="AX7" s="421"/>
      <c r="AY7" s="422" t="s">
        <v>108</v>
      </c>
      <c r="AZ7" s="423"/>
      <c r="BA7" s="423"/>
      <c r="BB7" s="423"/>
      <c r="BC7" s="423"/>
      <c r="BD7" s="423"/>
      <c r="BE7" s="423"/>
      <c r="BF7" s="423"/>
      <c r="BG7" s="423"/>
      <c r="BH7" s="423"/>
      <c r="BI7" s="423"/>
      <c r="BJ7" s="423"/>
      <c r="BK7" s="423"/>
      <c r="BL7" s="423"/>
      <c r="BM7" s="424"/>
      <c r="BN7" s="425">
        <v>32496</v>
      </c>
      <c r="BO7" s="426"/>
      <c r="BP7" s="426"/>
      <c r="BQ7" s="426"/>
      <c r="BR7" s="426"/>
      <c r="BS7" s="426"/>
      <c r="BT7" s="426"/>
      <c r="BU7" s="427"/>
      <c r="BV7" s="425">
        <v>16137</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6975127</v>
      </c>
      <c r="CU7" s="426"/>
      <c r="CV7" s="426"/>
      <c r="CW7" s="426"/>
      <c r="CX7" s="426"/>
      <c r="CY7" s="426"/>
      <c r="CZ7" s="426"/>
      <c r="DA7" s="427"/>
      <c r="DB7" s="425">
        <v>7022767</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103</v>
      </c>
      <c r="AV8" s="421"/>
      <c r="AW8" s="421"/>
      <c r="AX8" s="421"/>
      <c r="AY8" s="422" t="s">
        <v>111</v>
      </c>
      <c r="AZ8" s="423"/>
      <c r="BA8" s="423"/>
      <c r="BB8" s="423"/>
      <c r="BC8" s="423"/>
      <c r="BD8" s="423"/>
      <c r="BE8" s="423"/>
      <c r="BF8" s="423"/>
      <c r="BG8" s="423"/>
      <c r="BH8" s="423"/>
      <c r="BI8" s="423"/>
      <c r="BJ8" s="423"/>
      <c r="BK8" s="423"/>
      <c r="BL8" s="423"/>
      <c r="BM8" s="424"/>
      <c r="BN8" s="425">
        <v>531326</v>
      </c>
      <c r="BO8" s="426"/>
      <c r="BP8" s="426"/>
      <c r="BQ8" s="426"/>
      <c r="BR8" s="426"/>
      <c r="BS8" s="426"/>
      <c r="BT8" s="426"/>
      <c r="BU8" s="427"/>
      <c r="BV8" s="425">
        <v>867432</v>
      </c>
      <c r="BW8" s="426"/>
      <c r="BX8" s="426"/>
      <c r="BY8" s="426"/>
      <c r="BZ8" s="426"/>
      <c r="CA8" s="426"/>
      <c r="CB8" s="426"/>
      <c r="CC8" s="427"/>
      <c r="CD8" s="428" t="s">
        <v>112</v>
      </c>
      <c r="CE8" s="429"/>
      <c r="CF8" s="429"/>
      <c r="CG8" s="429"/>
      <c r="CH8" s="429"/>
      <c r="CI8" s="429"/>
      <c r="CJ8" s="429"/>
      <c r="CK8" s="429"/>
      <c r="CL8" s="429"/>
      <c r="CM8" s="429"/>
      <c r="CN8" s="429"/>
      <c r="CO8" s="429"/>
      <c r="CP8" s="429"/>
      <c r="CQ8" s="429"/>
      <c r="CR8" s="429"/>
      <c r="CS8" s="430"/>
      <c r="CT8" s="434">
        <v>0.93</v>
      </c>
      <c r="CU8" s="435"/>
      <c r="CV8" s="435"/>
      <c r="CW8" s="435"/>
      <c r="CX8" s="435"/>
      <c r="CY8" s="435"/>
      <c r="CZ8" s="435"/>
      <c r="DA8" s="436"/>
      <c r="DB8" s="434">
        <v>0.95</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31710</v>
      </c>
      <c r="S9" s="442"/>
      <c r="T9" s="442"/>
      <c r="U9" s="442"/>
      <c r="V9" s="443"/>
      <c r="W9" s="351" t="s">
        <v>115</v>
      </c>
      <c r="X9" s="352"/>
      <c r="Y9" s="352"/>
      <c r="Z9" s="352"/>
      <c r="AA9" s="352"/>
      <c r="AB9" s="352"/>
      <c r="AC9" s="352"/>
      <c r="AD9" s="352"/>
      <c r="AE9" s="352"/>
      <c r="AF9" s="352"/>
      <c r="AG9" s="352"/>
      <c r="AH9" s="352"/>
      <c r="AI9" s="352"/>
      <c r="AJ9" s="352"/>
      <c r="AK9" s="352"/>
      <c r="AL9" s="353"/>
      <c r="AM9" s="417" t="s">
        <v>116</v>
      </c>
      <c r="AN9" s="418"/>
      <c r="AO9" s="418"/>
      <c r="AP9" s="418"/>
      <c r="AQ9" s="418"/>
      <c r="AR9" s="418"/>
      <c r="AS9" s="418"/>
      <c r="AT9" s="419"/>
      <c r="AU9" s="420" t="s">
        <v>117</v>
      </c>
      <c r="AV9" s="421"/>
      <c r="AW9" s="421"/>
      <c r="AX9" s="421"/>
      <c r="AY9" s="422" t="s">
        <v>118</v>
      </c>
      <c r="AZ9" s="423"/>
      <c r="BA9" s="423"/>
      <c r="BB9" s="423"/>
      <c r="BC9" s="423"/>
      <c r="BD9" s="423"/>
      <c r="BE9" s="423"/>
      <c r="BF9" s="423"/>
      <c r="BG9" s="423"/>
      <c r="BH9" s="423"/>
      <c r="BI9" s="423"/>
      <c r="BJ9" s="423"/>
      <c r="BK9" s="423"/>
      <c r="BL9" s="423"/>
      <c r="BM9" s="424"/>
      <c r="BN9" s="425">
        <v>-336106</v>
      </c>
      <c r="BO9" s="426"/>
      <c r="BP9" s="426"/>
      <c r="BQ9" s="426"/>
      <c r="BR9" s="426"/>
      <c r="BS9" s="426"/>
      <c r="BT9" s="426"/>
      <c r="BU9" s="427"/>
      <c r="BV9" s="425">
        <v>525397</v>
      </c>
      <c r="BW9" s="426"/>
      <c r="BX9" s="426"/>
      <c r="BY9" s="426"/>
      <c r="BZ9" s="426"/>
      <c r="CA9" s="426"/>
      <c r="CB9" s="426"/>
      <c r="CC9" s="427"/>
      <c r="CD9" s="428" t="s">
        <v>119</v>
      </c>
      <c r="CE9" s="429"/>
      <c r="CF9" s="429"/>
      <c r="CG9" s="429"/>
      <c r="CH9" s="429"/>
      <c r="CI9" s="429"/>
      <c r="CJ9" s="429"/>
      <c r="CK9" s="429"/>
      <c r="CL9" s="429"/>
      <c r="CM9" s="429"/>
      <c r="CN9" s="429"/>
      <c r="CO9" s="429"/>
      <c r="CP9" s="429"/>
      <c r="CQ9" s="429"/>
      <c r="CR9" s="429"/>
      <c r="CS9" s="430"/>
      <c r="CT9" s="391">
        <v>10.6</v>
      </c>
      <c r="CU9" s="392"/>
      <c r="CV9" s="392"/>
      <c r="CW9" s="392"/>
      <c r="CX9" s="392"/>
      <c r="CY9" s="392"/>
      <c r="CZ9" s="392"/>
      <c r="DA9" s="393"/>
      <c r="DB9" s="391">
        <v>11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18"/>
      <c r="N10" s="418"/>
      <c r="O10" s="418"/>
      <c r="P10" s="418"/>
      <c r="Q10" s="419"/>
      <c r="R10" s="445">
        <v>32118</v>
      </c>
      <c r="S10" s="446"/>
      <c r="T10" s="446"/>
      <c r="U10" s="446"/>
      <c r="V10" s="447"/>
      <c r="W10" s="382"/>
      <c r="X10" s="383"/>
      <c r="Y10" s="383"/>
      <c r="Z10" s="383"/>
      <c r="AA10" s="383"/>
      <c r="AB10" s="383"/>
      <c r="AC10" s="383"/>
      <c r="AD10" s="383"/>
      <c r="AE10" s="383"/>
      <c r="AF10" s="383"/>
      <c r="AG10" s="383"/>
      <c r="AH10" s="383"/>
      <c r="AI10" s="383"/>
      <c r="AJ10" s="383"/>
      <c r="AK10" s="383"/>
      <c r="AL10" s="386"/>
      <c r="AM10" s="417" t="s">
        <v>121</v>
      </c>
      <c r="AN10" s="418"/>
      <c r="AO10" s="418"/>
      <c r="AP10" s="418"/>
      <c r="AQ10" s="418"/>
      <c r="AR10" s="418"/>
      <c r="AS10" s="418"/>
      <c r="AT10" s="419"/>
      <c r="AU10" s="420" t="s">
        <v>122</v>
      </c>
      <c r="AV10" s="421"/>
      <c r="AW10" s="421"/>
      <c r="AX10" s="421"/>
      <c r="AY10" s="422" t="s">
        <v>123</v>
      </c>
      <c r="AZ10" s="423"/>
      <c r="BA10" s="423"/>
      <c r="BB10" s="423"/>
      <c r="BC10" s="423"/>
      <c r="BD10" s="423"/>
      <c r="BE10" s="423"/>
      <c r="BF10" s="423"/>
      <c r="BG10" s="423"/>
      <c r="BH10" s="423"/>
      <c r="BI10" s="423"/>
      <c r="BJ10" s="423"/>
      <c r="BK10" s="423"/>
      <c r="BL10" s="423"/>
      <c r="BM10" s="424"/>
      <c r="BN10" s="425">
        <v>553362</v>
      </c>
      <c r="BO10" s="426"/>
      <c r="BP10" s="426"/>
      <c r="BQ10" s="426"/>
      <c r="BR10" s="426"/>
      <c r="BS10" s="426"/>
      <c r="BT10" s="426"/>
      <c r="BU10" s="427"/>
      <c r="BV10" s="425">
        <v>219511</v>
      </c>
      <c r="BW10" s="426"/>
      <c r="BX10" s="426"/>
      <c r="BY10" s="426"/>
      <c r="BZ10" s="426"/>
      <c r="CA10" s="426"/>
      <c r="CB10" s="426"/>
      <c r="CC10" s="427"/>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17" t="s">
        <v>127</v>
      </c>
      <c r="AN11" s="418"/>
      <c r="AO11" s="418"/>
      <c r="AP11" s="418"/>
      <c r="AQ11" s="418"/>
      <c r="AR11" s="418"/>
      <c r="AS11" s="418"/>
      <c r="AT11" s="419"/>
      <c r="AU11" s="420" t="s">
        <v>122</v>
      </c>
      <c r="AV11" s="421"/>
      <c r="AW11" s="421"/>
      <c r="AX11" s="421"/>
      <c r="AY11" s="422" t="s">
        <v>128</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129</v>
      </c>
      <c r="CE11" s="429"/>
      <c r="CF11" s="429"/>
      <c r="CG11" s="429"/>
      <c r="CH11" s="429"/>
      <c r="CI11" s="429"/>
      <c r="CJ11" s="429"/>
      <c r="CK11" s="429"/>
      <c r="CL11" s="429"/>
      <c r="CM11" s="429"/>
      <c r="CN11" s="429"/>
      <c r="CO11" s="429"/>
      <c r="CP11" s="429"/>
      <c r="CQ11" s="429"/>
      <c r="CR11" s="429"/>
      <c r="CS11" s="430"/>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31837</v>
      </c>
      <c r="S12" s="467"/>
      <c r="T12" s="467"/>
      <c r="U12" s="467"/>
      <c r="V12" s="468"/>
      <c r="W12" s="469" t="s">
        <v>1</v>
      </c>
      <c r="X12" s="421"/>
      <c r="Y12" s="421"/>
      <c r="Z12" s="421"/>
      <c r="AA12" s="421"/>
      <c r="AB12" s="470"/>
      <c r="AC12" s="471" t="s">
        <v>133</v>
      </c>
      <c r="AD12" s="472"/>
      <c r="AE12" s="472"/>
      <c r="AF12" s="472"/>
      <c r="AG12" s="473"/>
      <c r="AH12" s="471" t="s">
        <v>134</v>
      </c>
      <c r="AI12" s="472"/>
      <c r="AJ12" s="472"/>
      <c r="AK12" s="472"/>
      <c r="AL12" s="474"/>
      <c r="AM12" s="417" t="s">
        <v>135</v>
      </c>
      <c r="AN12" s="418"/>
      <c r="AO12" s="418"/>
      <c r="AP12" s="418"/>
      <c r="AQ12" s="418"/>
      <c r="AR12" s="418"/>
      <c r="AS12" s="418"/>
      <c r="AT12" s="419"/>
      <c r="AU12" s="420" t="s">
        <v>136</v>
      </c>
      <c r="AV12" s="421"/>
      <c r="AW12" s="421"/>
      <c r="AX12" s="421"/>
      <c r="AY12" s="422" t="s">
        <v>137</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138</v>
      </c>
      <c r="CE12" s="429"/>
      <c r="CF12" s="429"/>
      <c r="CG12" s="429"/>
      <c r="CH12" s="429"/>
      <c r="CI12" s="429"/>
      <c r="CJ12" s="429"/>
      <c r="CK12" s="429"/>
      <c r="CL12" s="429"/>
      <c r="CM12" s="429"/>
      <c r="CN12" s="429"/>
      <c r="CO12" s="429"/>
      <c r="CP12" s="429"/>
      <c r="CQ12" s="429"/>
      <c r="CR12" s="429"/>
      <c r="CS12" s="430"/>
      <c r="CT12" s="434" t="s">
        <v>130</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30559</v>
      </c>
      <c r="S13" s="479"/>
      <c r="T13" s="479"/>
      <c r="U13" s="479"/>
      <c r="V13" s="480"/>
      <c r="W13" s="404" t="s">
        <v>141</v>
      </c>
      <c r="X13" s="405"/>
      <c r="Y13" s="405"/>
      <c r="Z13" s="405"/>
      <c r="AA13" s="405"/>
      <c r="AB13" s="395"/>
      <c r="AC13" s="445">
        <v>156</v>
      </c>
      <c r="AD13" s="446"/>
      <c r="AE13" s="446"/>
      <c r="AF13" s="446"/>
      <c r="AG13" s="488"/>
      <c r="AH13" s="445">
        <v>166</v>
      </c>
      <c r="AI13" s="446"/>
      <c r="AJ13" s="446"/>
      <c r="AK13" s="446"/>
      <c r="AL13" s="447"/>
      <c r="AM13" s="417" t="s">
        <v>142</v>
      </c>
      <c r="AN13" s="418"/>
      <c r="AO13" s="418"/>
      <c r="AP13" s="418"/>
      <c r="AQ13" s="418"/>
      <c r="AR13" s="418"/>
      <c r="AS13" s="418"/>
      <c r="AT13" s="419"/>
      <c r="AU13" s="420" t="s">
        <v>143</v>
      </c>
      <c r="AV13" s="421"/>
      <c r="AW13" s="421"/>
      <c r="AX13" s="421"/>
      <c r="AY13" s="422" t="s">
        <v>144</v>
      </c>
      <c r="AZ13" s="423"/>
      <c r="BA13" s="423"/>
      <c r="BB13" s="423"/>
      <c r="BC13" s="423"/>
      <c r="BD13" s="423"/>
      <c r="BE13" s="423"/>
      <c r="BF13" s="423"/>
      <c r="BG13" s="423"/>
      <c r="BH13" s="423"/>
      <c r="BI13" s="423"/>
      <c r="BJ13" s="423"/>
      <c r="BK13" s="423"/>
      <c r="BL13" s="423"/>
      <c r="BM13" s="424"/>
      <c r="BN13" s="425">
        <v>217256</v>
      </c>
      <c r="BO13" s="426"/>
      <c r="BP13" s="426"/>
      <c r="BQ13" s="426"/>
      <c r="BR13" s="426"/>
      <c r="BS13" s="426"/>
      <c r="BT13" s="426"/>
      <c r="BU13" s="427"/>
      <c r="BV13" s="425">
        <v>744908</v>
      </c>
      <c r="BW13" s="426"/>
      <c r="BX13" s="426"/>
      <c r="BY13" s="426"/>
      <c r="BZ13" s="426"/>
      <c r="CA13" s="426"/>
      <c r="CB13" s="426"/>
      <c r="CC13" s="427"/>
      <c r="CD13" s="428" t="s">
        <v>145</v>
      </c>
      <c r="CE13" s="429"/>
      <c r="CF13" s="429"/>
      <c r="CG13" s="429"/>
      <c r="CH13" s="429"/>
      <c r="CI13" s="429"/>
      <c r="CJ13" s="429"/>
      <c r="CK13" s="429"/>
      <c r="CL13" s="429"/>
      <c r="CM13" s="429"/>
      <c r="CN13" s="429"/>
      <c r="CO13" s="429"/>
      <c r="CP13" s="429"/>
      <c r="CQ13" s="429"/>
      <c r="CR13" s="429"/>
      <c r="CS13" s="430"/>
      <c r="CT13" s="391">
        <v>6.3</v>
      </c>
      <c r="CU13" s="392"/>
      <c r="CV13" s="392"/>
      <c r="CW13" s="392"/>
      <c r="CX13" s="392"/>
      <c r="CY13" s="392"/>
      <c r="CZ13" s="392"/>
      <c r="DA13" s="393"/>
      <c r="DB13" s="391">
        <v>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31930</v>
      </c>
      <c r="S14" s="479"/>
      <c r="T14" s="479"/>
      <c r="U14" s="479"/>
      <c r="V14" s="480"/>
      <c r="W14" s="384"/>
      <c r="X14" s="385"/>
      <c r="Y14" s="385"/>
      <c r="Z14" s="385"/>
      <c r="AA14" s="385"/>
      <c r="AB14" s="374"/>
      <c r="AC14" s="481">
        <v>1</v>
      </c>
      <c r="AD14" s="482"/>
      <c r="AE14" s="482"/>
      <c r="AF14" s="482"/>
      <c r="AG14" s="483"/>
      <c r="AH14" s="481">
        <v>1.1000000000000001</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147</v>
      </c>
      <c r="CE14" s="490"/>
      <c r="CF14" s="490"/>
      <c r="CG14" s="490"/>
      <c r="CH14" s="490"/>
      <c r="CI14" s="490"/>
      <c r="CJ14" s="490"/>
      <c r="CK14" s="490"/>
      <c r="CL14" s="490"/>
      <c r="CM14" s="490"/>
      <c r="CN14" s="490"/>
      <c r="CO14" s="490"/>
      <c r="CP14" s="490"/>
      <c r="CQ14" s="490"/>
      <c r="CR14" s="490"/>
      <c r="CS14" s="491"/>
      <c r="CT14" s="492">
        <v>18.399999999999999</v>
      </c>
      <c r="CU14" s="493"/>
      <c r="CV14" s="493"/>
      <c r="CW14" s="493"/>
      <c r="CX14" s="493"/>
      <c r="CY14" s="493"/>
      <c r="CZ14" s="493"/>
      <c r="DA14" s="494"/>
      <c r="DB14" s="492">
        <v>32.1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140</v>
      </c>
      <c r="N15" s="486"/>
      <c r="O15" s="486"/>
      <c r="P15" s="486"/>
      <c r="Q15" s="487"/>
      <c r="R15" s="478">
        <v>30695</v>
      </c>
      <c r="S15" s="479"/>
      <c r="T15" s="479"/>
      <c r="U15" s="479"/>
      <c r="V15" s="480"/>
      <c r="W15" s="404" t="s">
        <v>148</v>
      </c>
      <c r="X15" s="405"/>
      <c r="Y15" s="405"/>
      <c r="Z15" s="405"/>
      <c r="AA15" s="405"/>
      <c r="AB15" s="395"/>
      <c r="AC15" s="445">
        <v>5023</v>
      </c>
      <c r="AD15" s="446"/>
      <c r="AE15" s="446"/>
      <c r="AF15" s="446"/>
      <c r="AG15" s="488"/>
      <c r="AH15" s="445">
        <v>4952</v>
      </c>
      <c r="AI15" s="446"/>
      <c r="AJ15" s="446"/>
      <c r="AK15" s="446"/>
      <c r="AL15" s="447"/>
      <c r="AM15" s="417"/>
      <c r="AN15" s="418"/>
      <c r="AO15" s="418"/>
      <c r="AP15" s="418"/>
      <c r="AQ15" s="418"/>
      <c r="AR15" s="418"/>
      <c r="AS15" s="418"/>
      <c r="AT15" s="419"/>
      <c r="AU15" s="420"/>
      <c r="AV15" s="421"/>
      <c r="AW15" s="421"/>
      <c r="AX15" s="421"/>
      <c r="AY15" s="354" t="s">
        <v>149</v>
      </c>
      <c r="AZ15" s="355"/>
      <c r="BA15" s="355"/>
      <c r="BB15" s="355"/>
      <c r="BC15" s="355"/>
      <c r="BD15" s="355"/>
      <c r="BE15" s="355"/>
      <c r="BF15" s="355"/>
      <c r="BG15" s="355"/>
      <c r="BH15" s="355"/>
      <c r="BI15" s="355"/>
      <c r="BJ15" s="355"/>
      <c r="BK15" s="355"/>
      <c r="BL15" s="355"/>
      <c r="BM15" s="356"/>
      <c r="BN15" s="357">
        <v>5028806</v>
      </c>
      <c r="BO15" s="358"/>
      <c r="BP15" s="358"/>
      <c r="BQ15" s="358"/>
      <c r="BR15" s="358"/>
      <c r="BS15" s="358"/>
      <c r="BT15" s="358"/>
      <c r="BU15" s="359"/>
      <c r="BV15" s="357">
        <v>4695712</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31.1</v>
      </c>
      <c r="AD16" s="482"/>
      <c r="AE16" s="482"/>
      <c r="AF16" s="482"/>
      <c r="AG16" s="483"/>
      <c r="AH16" s="481">
        <v>31.8</v>
      </c>
      <c r="AI16" s="482"/>
      <c r="AJ16" s="482"/>
      <c r="AK16" s="482"/>
      <c r="AL16" s="484"/>
      <c r="AM16" s="417"/>
      <c r="AN16" s="418"/>
      <c r="AO16" s="418"/>
      <c r="AP16" s="418"/>
      <c r="AQ16" s="418"/>
      <c r="AR16" s="418"/>
      <c r="AS16" s="418"/>
      <c r="AT16" s="419"/>
      <c r="AU16" s="420"/>
      <c r="AV16" s="421"/>
      <c r="AW16" s="421"/>
      <c r="AX16" s="421"/>
      <c r="AY16" s="422" t="s">
        <v>153</v>
      </c>
      <c r="AZ16" s="423"/>
      <c r="BA16" s="423"/>
      <c r="BB16" s="423"/>
      <c r="BC16" s="423"/>
      <c r="BD16" s="423"/>
      <c r="BE16" s="423"/>
      <c r="BF16" s="423"/>
      <c r="BG16" s="423"/>
      <c r="BH16" s="423"/>
      <c r="BI16" s="423"/>
      <c r="BJ16" s="423"/>
      <c r="BK16" s="423"/>
      <c r="BL16" s="423"/>
      <c r="BM16" s="424"/>
      <c r="BN16" s="425">
        <v>5458153</v>
      </c>
      <c r="BO16" s="426"/>
      <c r="BP16" s="426"/>
      <c r="BQ16" s="426"/>
      <c r="BR16" s="426"/>
      <c r="BS16" s="426"/>
      <c r="BT16" s="426"/>
      <c r="BU16" s="427"/>
      <c r="BV16" s="425">
        <v>5166286</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154</v>
      </c>
      <c r="N17" s="504"/>
      <c r="O17" s="504"/>
      <c r="P17" s="504"/>
      <c r="Q17" s="505"/>
      <c r="R17" s="500" t="s">
        <v>155</v>
      </c>
      <c r="S17" s="501"/>
      <c r="T17" s="501"/>
      <c r="U17" s="501"/>
      <c r="V17" s="502"/>
      <c r="W17" s="404" t="s">
        <v>156</v>
      </c>
      <c r="X17" s="405"/>
      <c r="Y17" s="405"/>
      <c r="Z17" s="405"/>
      <c r="AA17" s="405"/>
      <c r="AB17" s="395"/>
      <c r="AC17" s="445">
        <v>10996</v>
      </c>
      <c r="AD17" s="446"/>
      <c r="AE17" s="446"/>
      <c r="AF17" s="446"/>
      <c r="AG17" s="488"/>
      <c r="AH17" s="445">
        <v>10452</v>
      </c>
      <c r="AI17" s="446"/>
      <c r="AJ17" s="446"/>
      <c r="AK17" s="446"/>
      <c r="AL17" s="447"/>
      <c r="AM17" s="417"/>
      <c r="AN17" s="418"/>
      <c r="AO17" s="418"/>
      <c r="AP17" s="418"/>
      <c r="AQ17" s="418"/>
      <c r="AR17" s="418"/>
      <c r="AS17" s="418"/>
      <c r="AT17" s="419"/>
      <c r="AU17" s="420"/>
      <c r="AV17" s="421"/>
      <c r="AW17" s="421"/>
      <c r="AX17" s="421"/>
      <c r="AY17" s="422" t="s">
        <v>157</v>
      </c>
      <c r="AZ17" s="423"/>
      <c r="BA17" s="423"/>
      <c r="BB17" s="423"/>
      <c r="BC17" s="423"/>
      <c r="BD17" s="423"/>
      <c r="BE17" s="423"/>
      <c r="BF17" s="423"/>
      <c r="BG17" s="423"/>
      <c r="BH17" s="423"/>
      <c r="BI17" s="423"/>
      <c r="BJ17" s="423"/>
      <c r="BK17" s="423"/>
      <c r="BL17" s="423"/>
      <c r="BM17" s="424"/>
      <c r="BN17" s="425">
        <v>6439571</v>
      </c>
      <c r="BO17" s="426"/>
      <c r="BP17" s="426"/>
      <c r="BQ17" s="426"/>
      <c r="BR17" s="426"/>
      <c r="BS17" s="426"/>
      <c r="BT17" s="426"/>
      <c r="BU17" s="427"/>
      <c r="BV17" s="425">
        <v>6001956</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158</v>
      </c>
      <c r="C18" s="437"/>
      <c r="D18" s="437"/>
      <c r="E18" s="509"/>
      <c r="F18" s="509"/>
      <c r="G18" s="509"/>
      <c r="H18" s="509"/>
      <c r="I18" s="509"/>
      <c r="J18" s="509"/>
      <c r="K18" s="509"/>
      <c r="L18" s="510">
        <v>8.81</v>
      </c>
      <c r="M18" s="510"/>
      <c r="N18" s="510"/>
      <c r="O18" s="510"/>
      <c r="P18" s="510"/>
      <c r="Q18" s="510"/>
      <c r="R18" s="511"/>
      <c r="S18" s="511"/>
      <c r="T18" s="511"/>
      <c r="U18" s="511"/>
      <c r="V18" s="512"/>
      <c r="W18" s="406"/>
      <c r="X18" s="407"/>
      <c r="Y18" s="407"/>
      <c r="Z18" s="407"/>
      <c r="AA18" s="407"/>
      <c r="AB18" s="398"/>
      <c r="AC18" s="513">
        <v>68</v>
      </c>
      <c r="AD18" s="514"/>
      <c r="AE18" s="514"/>
      <c r="AF18" s="514"/>
      <c r="AG18" s="515"/>
      <c r="AH18" s="513">
        <v>67.099999999999994</v>
      </c>
      <c r="AI18" s="514"/>
      <c r="AJ18" s="514"/>
      <c r="AK18" s="514"/>
      <c r="AL18" s="516"/>
      <c r="AM18" s="417"/>
      <c r="AN18" s="418"/>
      <c r="AO18" s="418"/>
      <c r="AP18" s="418"/>
      <c r="AQ18" s="418"/>
      <c r="AR18" s="418"/>
      <c r="AS18" s="418"/>
      <c r="AT18" s="419"/>
      <c r="AU18" s="420"/>
      <c r="AV18" s="421"/>
      <c r="AW18" s="421"/>
      <c r="AX18" s="421"/>
      <c r="AY18" s="422" t="s">
        <v>159</v>
      </c>
      <c r="AZ18" s="423"/>
      <c r="BA18" s="423"/>
      <c r="BB18" s="423"/>
      <c r="BC18" s="423"/>
      <c r="BD18" s="423"/>
      <c r="BE18" s="423"/>
      <c r="BF18" s="423"/>
      <c r="BG18" s="423"/>
      <c r="BH18" s="423"/>
      <c r="BI18" s="423"/>
      <c r="BJ18" s="423"/>
      <c r="BK18" s="423"/>
      <c r="BL18" s="423"/>
      <c r="BM18" s="424"/>
      <c r="BN18" s="425">
        <v>6080517</v>
      </c>
      <c r="BO18" s="426"/>
      <c r="BP18" s="426"/>
      <c r="BQ18" s="426"/>
      <c r="BR18" s="426"/>
      <c r="BS18" s="426"/>
      <c r="BT18" s="426"/>
      <c r="BU18" s="427"/>
      <c r="BV18" s="425">
        <v>5914371</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160</v>
      </c>
      <c r="C19" s="437"/>
      <c r="D19" s="437"/>
      <c r="E19" s="509"/>
      <c r="F19" s="509"/>
      <c r="G19" s="509"/>
      <c r="H19" s="509"/>
      <c r="I19" s="509"/>
      <c r="J19" s="509"/>
      <c r="K19" s="509"/>
      <c r="L19" s="517">
        <v>3599</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161</v>
      </c>
      <c r="AZ19" s="423"/>
      <c r="BA19" s="423"/>
      <c r="BB19" s="423"/>
      <c r="BC19" s="423"/>
      <c r="BD19" s="423"/>
      <c r="BE19" s="423"/>
      <c r="BF19" s="423"/>
      <c r="BG19" s="423"/>
      <c r="BH19" s="423"/>
      <c r="BI19" s="423"/>
      <c r="BJ19" s="423"/>
      <c r="BK19" s="423"/>
      <c r="BL19" s="423"/>
      <c r="BM19" s="424"/>
      <c r="BN19" s="425">
        <v>8853310</v>
      </c>
      <c r="BO19" s="426"/>
      <c r="BP19" s="426"/>
      <c r="BQ19" s="426"/>
      <c r="BR19" s="426"/>
      <c r="BS19" s="426"/>
      <c r="BT19" s="426"/>
      <c r="BU19" s="427"/>
      <c r="BV19" s="425">
        <v>8498710</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162</v>
      </c>
      <c r="C20" s="437"/>
      <c r="D20" s="437"/>
      <c r="E20" s="509"/>
      <c r="F20" s="509"/>
      <c r="G20" s="509"/>
      <c r="H20" s="509"/>
      <c r="I20" s="509"/>
      <c r="J20" s="509"/>
      <c r="K20" s="509"/>
      <c r="L20" s="517">
        <v>12973</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164</v>
      </c>
      <c r="C22" s="538"/>
      <c r="D22" s="539"/>
      <c r="E22" s="400" t="s">
        <v>1</v>
      </c>
      <c r="F22" s="405"/>
      <c r="G22" s="405"/>
      <c r="H22" s="405"/>
      <c r="I22" s="405"/>
      <c r="J22" s="405"/>
      <c r="K22" s="395"/>
      <c r="L22" s="400" t="s">
        <v>165</v>
      </c>
      <c r="M22" s="405"/>
      <c r="N22" s="405"/>
      <c r="O22" s="405"/>
      <c r="P22" s="395"/>
      <c r="Q22" s="546" t="s">
        <v>166</v>
      </c>
      <c r="R22" s="547"/>
      <c r="S22" s="547"/>
      <c r="T22" s="547"/>
      <c r="U22" s="547"/>
      <c r="V22" s="548"/>
      <c r="W22" s="552" t="s">
        <v>167</v>
      </c>
      <c r="X22" s="538"/>
      <c r="Y22" s="539"/>
      <c r="Z22" s="400" t="s">
        <v>1</v>
      </c>
      <c r="AA22" s="405"/>
      <c r="AB22" s="405"/>
      <c r="AC22" s="405"/>
      <c r="AD22" s="405"/>
      <c r="AE22" s="405"/>
      <c r="AF22" s="405"/>
      <c r="AG22" s="395"/>
      <c r="AH22" s="557" t="s">
        <v>168</v>
      </c>
      <c r="AI22" s="405"/>
      <c r="AJ22" s="405"/>
      <c r="AK22" s="405"/>
      <c r="AL22" s="395"/>
      <c r="AM22" s="557" t="s">
        <v>169</v>
      </c>
      <c r="AN22" s="558"/>
      <c r="AO22" s="558"/>
      <c r="AP22" s="558"/>
      <c r="AQ22" s="558"/>
      <c r="AR22" s="559"/>
      <c r="AS22" s="546" t="s">
        <v>166</v>
      </c>
      <c r="AT22" s="547"/>
      <c r="AU22" s="547"/>
      <c r="AV22" s="547"/>
      <c r="AW22" s="547"/>
      <c r="AX22" s="563"/>
      <c r="AY22" s="354" t="s">
        <v>170</v>
      </c>
      <c r="AZ22" s="355"/>
      <c r="BA22" s="355"/>
      <c r="BB22" s="355"/>
      <c r="BC22" s="355"/>
      <c r="BD22" s="355"/>
      <c r="BE22" s="355"/>
      <c r="BF22" s="355"/>
      <c r="BG22" s="355"/>
      <c r="BH22" s="355"/>
      <c r="BI22" s="355"/>
      <c r="BJ22" s="355"/>
      <c r="BK22" s="355"/>
      <c r="BL22" s="355"/>
      <c r="BM22" s="356"/>
      <c r="BN22" s="357">
        <v>8614382</v>
      </c>
      <c r="BO22" s="358"/>
      <c r="BP22" s="358"/>
      <c r="BQ22" s="358"/>
      <c r="BR22" s="358"/>
      <c r="BS22" s="358"/>
      <c r="BT22" s="358"/>
      <c r="BU22" s="359"/>
      <c r="BV22" s="357">
        <v>9038890</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171</v>
      </c>
      <c r="AZ23" s="423"/>
      <c r="BA23" s="423"/>
      <c r="BB23" s="423"/>
      <c r="BC23" s="423"/>
      <c r="BD23" s="423"/>
      <c r="BE23" s="423"/>
      <c r="BF23" s="423"/>
      <c r="BG23" s="423"/>
      <c r="BH23" s="423"/>
      <c r="BI23" s="423"/>
      <c r="BJ23" s="423"/>
      <c r="BK23" s="423"/>
      <c r="BL23" s="423"/>
      <c r="BM23" s="424"/>
      <c r="BN23" s="425">
        <v>5876703</v>
      </c>
      <c r="BO23" s="426"/>
      <c r="BP23" s="426"/>
      <c r="BQ23" s="426"/>
      <c r="BR23" s="426"/>
      <c r="BS23" s="426"/>
      <c r="BT23" s="426"/>
      <c r="BU23" s="427"/>
      <c r="BV23" s="425">
        <v>6156379</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172</v>
      </c>
      <c r="F24" s="418"/>
      <c r="G24" s="418"/>
      <c r="H24" s="418"/>
      <c r="I24" s="418"/>
      <c r="J24" s="418"/>
      <c r="K24" s="419"/>
      <c r="L24" s="445">
        <v>1</v>
      </c>
      <c r="M24" s="446"/>
      <c r="N24" s="446"/>
      <c r="O24" s="446"/>
      <c r="P24" s="488"/>
      <c r="Q24" s="445">
        <v>7800</v>
      </c>
      <c r="R24" s="446"/>
      <c r="S24" s="446"/>
      <c r="T24" s="446"/>
      <c r="U24" s="446"/>
      <c r="V24" s="488"/>
      <c r="W24" s="553"/>
      <c r="X24" s="541"/>
      <c r="Y24" s="542"/>
      <c r="Z24" s="444" t="s">
        <v>173</v>
      </c>
      <c r="AA24" s="418"/>
      <c r="AB24" s="418"/>
      <c r="AC24" s="418"/>
      <c r="AD24" s="418"/>
      <c r="AE24" s="418"/>
      <c r="AF24" s="418"/>
      <c r="AG24" s="419"/>
      <c r="AH24" s="445">
        <v>162</v>
      </c>
      <c r="AI24" s="446"/>
      <c r="AJ24" s="446"/>
      <c r="AK24" s="446"/>
      <c r="AL24" s="488"/>
      <c r="AM24" s="445">
        <v>500094</v>
      </c>
      <c r="AN24" s="446"/>
      <c r="AO24" s="446"/>
      <c r="AP24" s="446"/>
      <c r="AQ24" s="446"/>
      <c r="AR24" s="488"/>
      <c r="AS24" s="445">
        <v>3087</v>
      </c>
      <c r="AT24" s="446"/>
      <c r="AU24" s="446"/>
      <c r="AV24" s="446"/>
      <c r="AW24" s="446"/>
      <c r="AX24" s="447"/>
      <c r="AY24" s="531" t="s">
        <v>174</v>
      </c>
      <c r="AZ24" s="532"/>
      <c r="BA24" s="532"/>
      <c r="BB24" s="532"/>
      <c r="BC24" s="532"/>
      <c r="BD24" s="532"/>
      <c r="BE24" s="532"/>
      <c r="BF24" s="532"/>
      <c r="BG24" s="532"/>
      <c r="BH24" s="532"/>
      <c r="BI24" s="532"/>
      <c r="BJ24" s="532"/>
      <c r="BK24" s="532"/>
      <c r="BL24" s="532"/>
      <c r="BM24" s="533"/>
      <c r="BN24" s="425">
        <v>5033882</v>
      </c>
      <c r="BO24" s="426"/>
      <c r="BP24" s="426"/>
      <c r="BQ24" s="426"/>
      <c r="BR24" s="426"/>
      <c r="BS24" s="426"/>
      <c r="BT24" s="426"/>
      <c r="BU24" s="427"/>
      <c r="BV24" s="425">
        <v>5198267</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175</v>
      </c>
      <c r="F25" s="418"/>
      <c r="G25" s="418"/>
      <c r="H25" s="418"/>
      <c r="I25" s="418"/>
      <c r="J25" s="418"/>
      <c r="K25" s="419"/>
      <c r="L25" s="445">
        <v>1</v>
      </c>
      <c r="M25" s="446"/>
      <c r="N25" s="446"/>
      <c r="O25" s="446"/>
      <c r="P25" s="488"/>
      <c r="Q25" s="445">
        <v>6300</v>
      </c>
      <c r="R25" s="446"/>
      <c r="S25" s="446"/>
      <c r="T25" s="446"/>
      <c r="U25" s="446"/>
      <c r="V25" s="488"/>
      <c r="W25" s="553"/>
      <c r="X25" s="541"/>
      <c r="Y25" s="542"/>
      <c r="Z25" s="444" t="s">
        <v>176</v>
      </c>
      <c r="AA25" s="418"/>
      <c r="AB25" s="418"/>
      <c r="AC25" s="418"/>
      <c r="AD25" s="418"/>
      <c r="AE25" s="418"/>
      <c r="AF25" s="418"/>
      <c r="AG25" s="419"/>
      <c r="AH25" s="445" t="s">
        <v>139</v>
      </c>
      <c r="AI25" s="446"/>
      <c r="AJ25" s="446"/>
      <c r="AK25" s="446"/>
      <c r="AL25" s="488"/>
      <c r="AM25" s="445" t="s">
        <v>139</v>
      </c>
      <c r="AN25" s="446"/>
      <c r="AO25" s="446"/>
      <c r="AP25" s="446"/>
      <c r="AQ25" s="446"/>
      <c r="AR25" s="488"/>
      <c r="AS25" s="445" t="s">
        <v>139</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989515</v>
      </c>
      <c r="BO25" s="358"/>
      <c r="BP25" s="358"/>
      <c r="BQ25" s="358"/>
      <c r="BR25" s="358"/>
      <c r="BS25" s="358"/>
      <c r="BT25" s="358"/>
      <c r="BU25" s="359"/>
      <c r="BV25" s="357">
        <v>1182701</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178</v>
      </c>
      <c r="F26" s="418"/>
      <c r="G26" s="418"/>
      <c r="H26" s="418"/>
      <c r="I26" s="418"/>
      <c r="J26" s="418"/>
      <c r="K26" s="419"/>
      <c r="L26" s="445">
        <v>1</v>
      </c>
      <c r="M26" s="446"/>
      <c r="N26" s="446"/>
      <c r="O26" s="446"/>
      <c r="P26" s="488"/>
      <c r="Q26" s="445">
        <v>5900</v>
      </c>
      <c r="R26" s="446"/>
      <c r="S26" s="446"/>
      <c r="T26" s="446"/>
      <c r="U26" s="446"/>
      <c r="V26" s="488"/>
      <c r="W26" s="553"/>
      <c r="X26" s="541"/>
      <c r="Y26" s="542"/>
      <c r="Z26" s="444" t="s">
        <v>179</v>
      </c>
      <c r="AA26" s="565"/>
      <c r="AB26" s="565"/>
      <c r="AC26" s="565"/>
      <c r="AD26" s="565"/>
      <c r="AE26" s="565"/>
      <c r="AF26" s="565"/>
      <c r="AG26" s="566"/>
      <c r="AH26" s="445" t="s">
        <v>139</v>
      </c>
      <c r="AI26" s="446"/>
      <c r="AJ26" s="446"/>
      <c r="AK26" s="446"/>
      <c r="AL26" s="488"/>
      <c r="AM26" s="445" t="s">
        <v>139</v>
      </c>
      <c r="AN26" s="446"/>
      <c r="AO26" s="446"/>
      <c r="AP26" s="446"/>
      <c r="AQ26" s="446"/>
      <c r="AR26" s="488"/>
      <c r="AS26" s="445" t="s">
        <v>139</v>
      </c>
      <c r="AT26" s="446"/>
      <c r="AU26" s="446"/>
      <c r="AV26" s="446"/>
      <c r="AW26" s="446"/>
      <c r="AX26" s="447"/>
      <c r="AY26" s="428" t="s">
        <v>180</v>
      </c>
      <c r="AZ26" s="429"/>
      <c r="BA26" s="429"/>
      <c r="BB26" s="429"/>
      <c r="BC26" s="429"/>
      <c r="BD26" s="429"/>
      <c r="BE26" s="429"/>
      <c r="BF26" s="429"/>
      <c r="BG26" s="429"/>
      <c r="BH26" s="429"/>
      <c r="BI26" s="429"/>
      <c r="BJ26" s="429"/>
      <c r="BK26" s="429"/>
      <c r="BL26" s="429"/>
      <c r="BM26" s="430"/>
      <c r="BN26" s="425" t="s">
        <v>139</v>
      </c>
      <c r="BO26" s="426"/>
      <c r="BP26" s="426"/>
      <c r="BQ26" s="426"/>
      <c r="BR26" s="426"/>
      <c r="BS26" s="426"/>
      <c r="BT26" s="426"/>
      <c r="BU26" s="427"/>
      <c r="BV26" s="425" t="s">
        <v>139</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181</v>
      </c>
      <c r="F27" s="418"/>
      <c r="G27" s="418"/>
      <c r="H27" s="418"/>
      <c r="I27" s="418"/>
      <c r="J27" s="418"/>
      <c r="K27" s="419"/>
      <c r="L27" s="445">
        <v>1</v>
      </c>
      <c r="M27" s="446"/>
      <c r="N27" s="446"/>
      <c r="O27" s="446"/>
      <c r="P27" s="488"/>
      <c r="Q27" s="445">
        <v>3300</v>
      </c>
      <c r="R27" s="446"/>
      <c r="S27" s="446"/>
      <c r="T27" s="446"/>
      <c r="U27" s="446"/>
      <c r="V27" s="488"/>
      <c r="W27" s="553"/>
      <c r="X27" s="541"/>
      <c r="Y27" s="542"/>
      <c r="Z27" s="444" t="s">
        <v>182</v>
      </c>
      <c r="AA27" s="418"/>
      <c r="AB27" s="418"/>
      <c r="AC27" s="418"/>
      <c r="AD27" s="418"/>
      <c r="AE27" s="418"/>
      <c r="AF27" s="418"/>
      <c r="AG27" s="419"/>
      <c r="AH27" s="445">
        <v>22</v>
      </c>
      <c r="AI27" s="446"/>
      <c r="AJ27" s="446"/>
      <c r="AK27" s="446"/>
      <c r="AL27" s="488"/>
      <c r="AM27" s="445">
        <v>66952</v>
      </c>
      <c r="AN27" s="446"/>
      <c r="AO27" s="446"/>
      <c r="AP27" s="446"/>
      <c r="AQ27" s="446"/>
      <c r="AR27" s="488"/>
      <c r="AS27" s="445">
        <v>3043</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34">
        <v>1134355</v>
      </c>
      <c r="BO27" s="535"/>
      <c r="BP27" s="535"/>
      <c r="BQ27" s="535"/>
      <c r="BR27" s="535"/>
      <c r="BS27" s="535"/>
      <c r="BT27" s="535"/>
      <c r="BU27" s="536"/>
      <c r="BV27" s="534">
        <v>1131646</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184</v>
      </c>
      <c r="F28" s="418"/>
      <c r="G28" s="418"/>
      <c r="H28" s="418"/>
      <c r="I28" s="418"/>
      <c r="J28" s="418"/>
      <c r="K28" s="419"/>
      <c r="L28" s="445">
        <v>1</v>
      </c>
      <c r="M28" s="446"/>
      <c r="N28" s="446"/>
      <c r="O28" s="446"/>
      <c r="P28" s="488"/>
      <c r="Q28" s="445">
        <v>2800</v>
      </c>
      <c r="R28" s="446"/>
      <c r="S28" s="446"/>
      <c r="T28" s="446"/>
      <c r="U28" s="446"/>
      <c r="V28" s="488"/>
      <c r="W28" s="553"/>
      <c r="X28" s="541"/>
      <c r="Y28" s="542"/>
      <c r="Z28" s="444" t="s">
        <v>185</v>
      </c>
      <c r="AA28" s="418"/>
      <c r="AB28" s="418"/>
      <c r="AC28" s="418"/>
      <c r="AD28" s="418"/>
      <c r="AE28" s="418"/>
      <c r="AF28" s="418"/>
      <c r="AG28" s="419"/>
      <c r="AH28" s="445" t="s">
        <v>139</v>
      </c>
      <c r="AI28" s="446"/>
      <c r="AJ28" s="446"/>
      <c r="AK28" s="446"/>
      <c r="AL28" s="488"/>
      <c r="AM28" s="445" t="s">
        <v>139</v>
      </c>
      <c r="AN28" s="446"/>
      <c r="AO28" s="446"/>
      <c r="AP28" s="446"/>
      <c r="AQ28" s="446"/>
      <c r="AR28" s="488"/>
      <c r="AS28" s="445" t="s">
        <v>139</v>
      </c>
      <c r="AT28" s="446"/>
      <c r="AU28" s="446"/>
      <c r="AV28" s="446"/>
      <c r="AW28" s="446"/>
      <c r="AX28" s="447"/>
      <c r="AY28" s="567" t="s">
        <v>186</v>
      </c>
      <c r="AZ28" s="568"/>
      <c r="BA28" s="568"/>
      <c r="BB28" s="569"/>
      <c r="BC28" s="354" t="s">
        <v>49</v>
      </c>
      <c r="BD28" s="355"/>
      <c r="BE28" s="355"/>
      <c r="BF28" s="355"/>
      <c r="BG28" s="355"/>
      <c r="BH28" s="355"/>
      <c r="BI28" s="355"/>
      <c r="BJ28" s="355"/>
      <c r="BK28" s="355"/>
      <c r="BL28" s="355"/>
      <c r="BM28" s="356"/>
      <c r="BN28" s="357">
        <v>1088884</v>
      </c>
      <c r="BO28" s="358"/>
      <c r="BP28" s="358"/>
      <c r="BQ28" s="358"/>
      <c r="BR28" s="358"/>
      <c r="BS28" s="358"/>
      <c r="BT28" s="358"/>
      <c r="BU28" s="359"/>
      <c r="BV28" s="357">
        <v>535522</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187</v>
      </c>
      <c r="F29" s="418"/>
      <c r="G29" s="418"/>
      <c r="H29" s="418"/>
      <c r="I29" s="418"/>
      <c r="J29" s="418"/>
      <c r="K29" s="419"/>
      <c r="L29" s="445">
        <v>14</v>
      </c>
      <c r="M29" s="446"/>
      <c r="N29" s="446"/>
      <c r="O29" s="446"/>
      <c r="P29" s="488"/>
      <c r="Q29" s="445">
        <v>2600</v>
      </c>
      <c r="R29" s="446"/>
      <c r="S29" s="446"/>
      <c r="T29" s="446"/>
      <c r="U29" s="446"/>
      <c r="V29" s="488"/>
      <c r="W29" s="554"/>
      <c r="X29" s="555"/>
      <c r="Y29" s="556"/>
      <c r="Z29" s="444" t="s">
        <v>188</v>
      </c>
      <c r="AA29" s="418"/>
      <c r="AB29" s="418"/>
      <c r="AC29" s="418"/>
      <c r="AD29" s="418"/>
      <c r="AE29" s="418"/>
      <c r="AF29" s="418"/>
      <c r="AG29" s="419"/>
      <c r="AH29" s="445">
        <v>184</v>
      </c>
      <c r="AI29" s="446"/>
      <c r="AJ29" s="446"/>
      <c r="AK29" s="446"/>
      <c r="AL29" s="488"/>
      <c r="AM29" s="445">
        <v>567046</v>
      </c>
      <c r="AN29" s="446"/>
      <c r="AO29" s="446"/>
      <c r="AP29" s="446"/>
      <c r="AQ29" s="446"/>
      <c r="AR29" s="488"/>
      <c r="AS29" s="445">
        <v>3082</v>
      </c>
      <c r="AT29" s="446"/>
      <c r="AU29" s="446"/>
      <c r="AV29" s="446"/>
      <c r="AW29" s="446"/>
      <c r="AX29" s="447"/>
      <c r="AY29" s="570"/>
      <c r="AZ29" s="571"/>
      <c r="BA29" s="571"/>
      <c r="BB29" s="572"/>
      <c r="BC29" s="422" t="s">
        <v>189</v>
      </c>
      <c r="BD29" s="423"/>
      <c r="BE29" s="423"/>
      <c r="BF29" s="423"/>
      <c r="BG29" s="423"/>
      <c r="BH29" s="423"/>
      <c r="BI29" s="423"/>
      <c r="BJ29" s="423"/>
      <c r="BK29" s="423"/>
      <c r="BL29" s="423"/>
      <c r="BM29" s="424"/>
      <c r="BN29" s="425">
        <v>67223</v>
      </c>
      <c r="BO29" s="426"/>
      <c r="BP29" s="426"/>
      <c r="BQ29" s="426"/>
      <c r="BR29" s="426"/>
      <c r="BS29" s="426"/>
      <c r="BT29" s="426"/>
      <c r="BU29" s="427"/>
      <c r="BV29" s="425">
        <v>37223</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190</v>
      </c>
      <c r="X30" s="581"/>
      <c r="Y30" s="581"/>
      <c r="Z30" s="581"/>
      <c r="AA30" s="581"/>
      <c r="AB30" s="581"/>
      <c r="AC30" s="581"/>
      <c r="AD30" s="581"/>
      <c r="AE30" s="581"/>
      <c r="AF30" s="581"/>
      <c r="AG30" s="582"/>
      <c r="AH30" s="513">
        <v>94.7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51</v>
      </c>
      <c r="BD30" s="532"/>
      <c r="BE30" s="532"/>
      <c r="BF30" s="532"/>
      <c r="BG30" s="532"/>
      <c r="BH30" s="532"/>
      <c r="BI30" s="532"/>
      <c r="BJ30" s="532"/>
      <c r="BK30" s="532"/>
      <c r="BL30" s="532"/>
      <c r="BM30" s="533"/>
      <c r="BN30" s="534">
        <v>437621</v>
      </c>
      <c r="BO30" s="535"/>
      <c r="BP30" s="535"/>
      <c r="BQ30" s="535"/>
      <c r="BR30" s="535"/>
      <c r="BS30" s="535"/>
      <c r="BT30" s="535"/>
      <c r="BU30" s="536"/>
      <c r="BV30" s="534">
        <v>338351</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191</v>
      </c>
      <c r="D32" s="576"/>
      <c r="E32" s="576"/>
      <c r="F32" s="576"/>
      <c r="G32" s="576"/>
      <c r="H32" s="576"/>
      <c r="I32" s="576"/>
      <c r="J32" s="576"/>
      <c r="K32" s="576"/>
      <c r="L32" s="576"/>
      <c r="M32" s="576"/>
      <c r="N32" s="576"/>
      <c r="O32" s="576"/>
      <c r="P32" s="576"/>
      <c r="Q32" s="576"/>
      <c r="R32" s="576"/>
      <c r="S32" s="576"/>
      <c r="U32" s="429" t="s">
        <v>192</v>
      </c>
      <c r="V32" s="429"/>
      <c r="W32" s="429"/>
      <c r="X32" s="429"/>
      <c r="Y32" s="429"/>
      <c r="Z32" s="429"/>
      <c r="AA32" s="429"/>
      <c r="AB32" s="429"/>
      <c r="AC32" s="429"/>
      <c r="AD32" s="429"/>
      <c r="AE32" s="429"/>
      <c r="AF32" s="429"/>
      <c r="AG32" s="429"/>
      <c r="AH32" s="429"/>
      <c r="AI32" s="429"/>
      <c r="AJ32" s="429"/>
      <c r="AK32" s="429"/>
      <c r="AM32" s="429" t="s">
        <v>193</v>
      </c>
      <c r="AN32" s="429"/>
      <c r="AO32" s="429"/>
      <c r="AP32" s="429"/>
      <c r="AQ32" s="429"/>
      <c r="AR32" s="429"/>
      <c r="AS32" s="429"/>
      <c r="AT32" s="429"/>
      <c r="AU32" s="429"/>
      <c r="AV32" s="429"/>
      <c r="AW32" s="429"/>
      <c r="AX32" s="429"/>
      <c r="AY32" s="429"/>
      <c r="AZ32" s="429"/>
      <c r="BA32" s="429"/>
      <c r="BB32" s="429"/>
      <c r="BC32" s="429"/>
      <c r="BE32" s="429" t="s">
        <v>194</v>
      </c>
      <c r="BF32" s="429"/>
      <c r="BG32" s="429"/>
      <c r="BH32" s="429"/>
      <c r="BI32" s="429"/>
      <c r="BJ32" s="429"/>
      <c r="BK32" s="429"/>
      <c r="BL32" s="429"/>
      <c r="BM32" s="429"/>
      <c r="BN32" s="429"/>
      <c r="BO32" s="429"/>
      <c r="BP32" s="429"/>
      <c r="BQ32" s="429"/>
      <c r="BR32" s="429"/>
      <c r="BS32" s="429"/>
      <c r="BT32" s="429"/>
      <c r="BU32" s="429"/>
      <c r="BW32" s="429" t="s">
        <v>195</v>
      </c>
      <c r="BX32" s="429"/>
      <c r="BY32" s="429"/>
      <c r="BZ32" s="429"/>
      <c r="CA32" s="429"/>
      <c r="CB32" s="429"/>
      <c r="CC32" s="429"/>
      <c r="CD32" s="429"/>
      <c r="CE32" s="429"/>
      <c r="CF32" s="429"/>
      <c r="CG32" s="429"/>
      <c r="CH32" s="429"/>
      <c r="CI32" s="429"/>
      <c r="CJ32" s="429"/>
      <c r="CK32" s="429"/>
      <c r="CL32" s="429"/>
      <c r="CM32" s="429"/>
      <c r="CO32" s="429" t="s">
        <v>196</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197</v>
      </c>
      <c r="D33" s="412"/>
      <c r="E33" s="383" t="s">
        <v>198</v>
      </c>
      <c r="F33" s="383"/>
      <c r="G33" s="383"/>
      <c r="H33" s="383"/>
      <c r="I33" s="383"/>
      <c r="J33" s="383"/>
      <c r="K33" s="383"/>
      <c r="L33" s="383"/>
      <c r="M33" s="383"/>
      <c r="N33" s="383"/>
      <c r="O33" s="383"/>
      <c r="P33" s="383"/>
      <c r="Q33" s="383"/>
      <c r="R33" s="383"/>
      <c r="S33" s="383"/>
      <c r="T33" s="179"/>
      <c r="U33" s="412" t="s">
        <v>197</v>
      </c>
      <c r="V33" s="412"/>
      <c r="W33" s="383" t="s">
        <v>198</v>
      </c>
      <c r="X33" s="383"/>
      <c r="Y33" s="383"/>
      <c r="Z33" s="383"/>
      <c r="AA33" s="383"/>
      <c r="AB33" s="383"/>
      <c r="AC33" s="383"/>
      <c r="AD33" s="383"/>
      <c r="AE33" s="383"/>
      <c r="AF33" s="383"/>
      <c r="AG33" s="383"/>
      <c r="AH33" s="383"/>
      <c r="AI33" s="383"/>
      <c r="AJ33" s="383"/>
      <c r="AK33" s="383"/>
      <c r="AL33" s="179"/>
      <c r="AM33" s="412" t="s">
        <v>199</v>
      </c>
      <c r="AN33" s="412"/>
      <c r="AO33" s="383" t="s">
        <v>198</v>
      </c>
      <c r="AP33" s="383"/>
      <c r="AQ33" s="383"/>
      <c r="AR33" s="383"/>
      <c r="AS33" s="383"/>
      <c r="AT33" s="383"/>
      <c r="AU33" s="383"/>
      <c r="AV33" s="383"/>
      <c r="AW33" s="383"/>
      <c r="AX33" s="383"/>
      <c r="AY33" s="383"/>
      <c r="AZ33" s="383"/>
      <c r="BA33" s="383"/>
      <c r="BB33" s="383"/>
      <c r="BC33" s="383"/>
      <c r="BD33" s="185"/>
      <c r="BE33" s="383" t="s">
        <v>200</v>
      </c>
      <c r="BF33" s="383"/>
      <c r="BG33" s="383" t="s">
        <v>201</v>
      </c>
      <c r="BH33" s="383"/>
      <c r="BI33" s="383"/>
      <c r="BJ33" s="383"/>
      <c r="BK33" s="383"/>
      <c r="BL33" s="383"/>
      <c r="BM33" s="383"/>
      <c r="BN33" s="383"/>
      <c r="BO33" s="383"/>
      <c r="BP33" s="383"/>
      <c r="BQ33" s="383"/>
      <c r="BR33" s="383"/>
      <c r="BS33" s="383"/>
      <c r="BT33" s="383"/>
      <c r="BU33" s="383"/>
      <c r="BV33" s="185"/>
      <c r="BW33" s="412" t="s">
        <v>200</v>
      </c>
      <c r="BX33" s="412"/>
      <c r="BY33" s="383" t="s">
        <v>202</v>
      </c>
      <c r="BZ33" s="383"/>
      <c r="CA33" s="383"/>
      <c r="CB33" s="383"/>
      <c r="CC33" s="383"/>
      <c r="CD33" s="383"/>
      <c r="CE33" s="383"/>
      <c r="CF33" s="383"/>
      <c r="CG33" s="383"/>
      <c r="CH33" s="383"/>
      <c r="CI33" s="383"/>
      <c r="CJ33" s="383"/>
      <c r="CK33" s="383"/>
      <c r="CL33" s="383"/>
      <c r="CM33" s="383"/>
      <c r="CN33" s="179"/>
      <c r="CO33" s="412" t="s">
        <v>197</v>
      </c>
      <c r="CP33" s="412"/>
      <c r="CQ33" s="383" t="s">
        <v>203</v>
      </c>
      <c r="CR33" s="383"/>
      <c r="CS33" s="383"/>
      <c r="CT33" s="383"/>
      <c r="CU33" s="383"/>
      <c r="CV33" s="383"/>
      <c r="CW33" s="383"/>
      <c r="CX33" s="383"/>
      <c r="CY33" s="383"/>
      <c r="CZ33" s="383"/>
      <c r="DA33" s="383"/>
      <c r="DB33" s="383"/>
      <c r="DC33" s="383"/>
      <c r="DD33" s="383"/>
      <c r="DE33" s="383"/>
      <c r="DF33" s="179"/>
      <c r="DG33" s="583" t="s">
        <v>204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静岡県市町総合事務組合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土地取得特別会計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静岡県芦湖水利組合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駿豆学園管理組合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駿東伊豆消防組合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静岡県後期高齢者医療広域連合（普通会計分）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静岡県後期高齢者医療広域連合（事業会計分）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静岡県地方税滞納整理機構</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箱根山御山組合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三島市外五ヶ市町箱根山組合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三島市外三ヶ市町箱根山林組合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B8CGY5HvjLyNoL0kvigfdutbn8aPw8oOb1qePxarQcpJQ5JSDoG81TlyQu3JSYk8p4OBxWpQ8mtGSNiYlD5Sg==" saltValue="kOu7OXLfzWKVg9tJbHE+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5819419</v>
      </c>
      <c r="S5" s="600"/>
      <c r="T5" s="600"/>
      <c r="U5" s="600"/>
      <c r="V5" s="600"/>
      <c r="W5" s="600"/>
      <c r="X5" s="600"/>
      <c r="Y5" s="601"/>
      <c r="Z5" s="602">
        <v>47.9</v>
      </c>
      <c r="AA5" s="602"/>
      <c r="AB5" s="602"/>
      <c r="AC5" s="602"/>
      <c r="AD5" s="603">
        <v>5476241</v>
      </c>
      <c r="AE5" s="603"/>
      <c r="AF5" s="603"/>
      <c r="AG5" s="603"/>
      <c r="AH5" s="603"/>
      <c r="AI5" s="603"/>
      <c r="AJ5" s="603"/>
      <c r="AK5" s="603"/>
      <c r="AL5" s="604">
        <v>77.8</v>
      </c>
      <c r="AM5" s="605"/>
      <c r="AN5" s="605"/>
      <c r="AO5" s="606"/>
      <c r="AP5" s="596" t="s">
        <v>228</v>
      </c>
      <c r="AQ5" s="597"/>
      <c r="AR5" s="597"/>
      <c r="AS5" s="597"/>
      <c r="AT5" s="597"/>
      <c r="AU5" s="597"/>
      <c r="AV5" s="597"/>
      <c r="AW5" s="597"/>
      <c r="AX5" s="597"/>
      <c r="AY5" s="597"/>
      <c r="AZ5" s="597"/>
      <c r="BA5" s="597"/>
      <c r="BB5" s="597"/>
      <c r="BC5" s="597"/>
      <c r="BD5" s="597"/>
      <c r="BE5" s="597"/>
      <c r="BF5" s="598"/>
      <c r="BG5" s="610">
        <v>5476241</v>
      </c>
      <c r="BH5" s="611"/>
      <c r="BI5" s="611"/>
      <c r="BJ5" s="611"/>
      <c r="BK5" s="611"/>
      <c r="BL5" s="611"/>
      <c r="BM5" s="611"/>
      <c r="BN5" s="612"/>
      <c r="BO5" s="613">
        <v>94.1</v>
      </c>
      <c r="BP5" s="613"/>
      <c r="BQ5" s="613"/>
      <c r="BR5" s="613"/>
      <c r="BS5" s="614" t="s">
        <v>229</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221</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15">
      <c r="B6" s="607" t="s">
        <v>233</v>
      </c>
      <c r="C6" s="608"/>
      <c r="D6" s="608"/>
      <c r="E6" s="608"/>
      <c r="F6" s="608"/>
      <c r="G6" s="608"/>
      <c r="H6" s="608"/>
      <c r="I6" s="608"/>
      <c r="J6" s="608"/>
      <c r="K6" s="608"/>
      <c r="L6" s="608"/>
      <c r="M6" s="608"/>
      <c r="N6" s="608"/>
      <c r="O6" s="608"/>
      <c r="P6" s="608"/>
      <c r="Q6" s="609"/>
      <c r="R6" s="610">
        <v>69624</v>
      </c>
      <c r="S6" s="611"/>
      <c r="T6" s="611"/>
      <c r="U6" s="611"/>
      <c r="V6" s="611"/>
      <c r="W6" s="611"/>
      <c r="X6" s="611"/>
      <c r="Y6" s="612"/>
      <c r="Z6" s="613">
        <v>0.6</v>
      </c>
      <c r="AA6" s="613"/>
      <c r="AB6" s="613"/>
      <c r="AC6" s="613"/>
      <c r="AD6" s="614">
        <v>69624</v>
      </c>
      <c r="AE6" s="614"/>
      <c r="AF6" s="614"/>
      <c r="AG6" s="614"/>
      <c r="AH6" s="614"/>
      <c r="AI6" s="614"/>
      <c r="AJ6" s="614"/>
      <c r="AK6" s="614"/>
      <c r="AL6" s="615">
        <v>1</v>
      </c>
      <c r="AM6" s="616"/>
      <c r="AN6" s="616"/>
      <c r="AO6" s="617"/>
      <c r="AP6" s="607" t="s">
        <v>234</v>
      </c>
      <c r="AQ6" s="608"/>
      <c r="AR6" s="608"/>
      <c r="AS6" s="608"/>
      <c r="AT6" s="608"/>
      <c r="AU6" s="608"/>
      <c r="AV6" s="608"/>
      <c r="AW6" s="608"/>
      <c r="AX6" s="608"/>
      <c r="AY6" s="608"/>
      <c r="AZ6" s="608"/>
      <c r="BA6" s="608"/>
      <c r="BB6" s="608"/>
      <c r="BC6" s="608"/>
      <c r="BD6" s="608"/>
      <c r="BE6" s="608"/>
      <c r="BF6" s="609"/>
      <c r="BG6" s="610">
        <v>5476241</v>
      </c>
      <c r="BH6" s="611"/>
      <c r="BI6" s="611"/>
      <c r="BJ6" s="611"/>
      <c r="BK6" s="611"/>
      <c r="BL6" s="611"/>
      <c r="BM6" s="611"/>
      <c r="BN6" s="612"/>
      <c r="BO6" s="613">
        <v>94.1</v>
      </c>
      <c r="BP6" s="613"/>
      <c r="BQ6" s="613"/>
      <c r="BR6" s="613"/>
      <c r="BS6" s="614" t="s">
        <v>235</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105550</v>
      </c>
      <c r="CS6" s="611"/>
      <c r="CT6" s="611"/>
      <c r="CU6" s="611"/>
      <c r="CV6" s="611"/>
      <c r="CW6" s="611"/>
      <c r="CX6" s="611"/>
      <c r="CY6" s="612"/>
      <c r="CZ6" s="604">
        <v>0.9</v>
      </c>
      <c r="DA6" s="605"/>
      <c r="DB6" s="605"/>
      <c r="DC6" s="621"/>
      <c r="DD6" s="619" t="s">
        <v>229</v>
      </c>
      <c r="DE6" s="611"/>
      <c r="DF6" s="611"/>
      <c r="DG6" s="611"/>
      <c r="DH6" s="611"/>
      <c r="DI6" s="611"/>
      <c r="DJ6" s="611"/>
      <c r="DK6" s="611"/>
      <c r="DL6" s="611"/>
      <c r="DM6" s="611"/>
      <c r="DN6" s="611"/>
      <c r="DO6" s="611"/>
      <c r="DP6" s="612"/>
      <c r="DQ6" s="619">
        <v>105550</v>
      </c>
      <c r="DR6" s="611"/>
      <c r="DS6" s="611"/>
      <c r="DT6" s="611"/>
      <c r="DU6" s="611"/>
      <c r="DV6" s="611"/>
      <c r="DW6" s="611"/>
      <c r="DX6" s="611"/>
      <c r="DY6" s="611"/>
      <c r="DZ6" s="611"/>
      <c r="EA6" s="611"/>
      <c r="EB6" s="611"/>
      <c r="EC6" s="620"/>
    </row>
    <row r="7" spans="2:143" ht="11.25" customHeight="1" x14ac:dyDescent="0.15">
      <c r="B7" s="607" t="s">
        <v>237</v>
      </c>
      <c r="C7" s="608"/>
      <c r="D7" s="608"/>
      <c r="E7" s="608"/>
      <c r="F7" s="608"/>
      <c r="G7" s="608"/>
      <c r="H7" s="608"/>
      <c r="I7" s="608"/>
      <c r="J7" s="608"/>
      <c r="K7" s="608"/>
      <c r="L7" s="608"/>
      <c r="M7" s="608"/>
      <c r="N7" s="608"/>
      <c r="O7" s="608"/>
      <c r="P7" s="608"/>
      <c r="Q7" s="609"/>
      <c r="R7" s="610">
        <v>2516</v>
      </c>
      <c r="S7" s="611"/>
      <c r="T7" s="611"/>
      <c r="U7" s="611"/>
      <c r="V7" s="611"/>
      <c r="W7" s="611"/>
      <c r="X7" s="611"/>
      <c r="Y7" s="612"/>
      <c r="Z7" s="613">
        <v>0</v>
      </c>
      <c r="AA7" s="613"/>
      <c r="AB7" s="613"/>
      <c r="AC7" s="613"/>
      <c r="AD7" s="614">
        <v>2516</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2443007</v>
      </c>
      <c r="BH7" s="611"/>
      <c r="BI7" s="611"/>
      <c r="BJ7" s="611"/>
      <c r="BK7" s="611"/>
      <c r="BL7" s="611"/>
      <c r="BM7" s="611"/>
      <c r="BN7" s="612"/>
      <c r="BO7" s="613">
        <v>42</v>
      </c>
      <c r="BP7" s="613"/>
      <c r="BQ7" s="613"/>
      <c r="BR7" s="613"/>
      <c r="BS7" s="614" t="s">
        <v>229</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1788952</v>
      </c>
      <c r="CS7" s="611"/>
      <c r="CT7" s="611"/>
      <c r="CU7" s="611"/>
      <c r="CV7" s="611"/>
      <c r="CW7" s="611"/>
      <c r="CX7" s="611"/>
      <c r="CY7" s="612"/>
      <c r="CZ7" s="613">
        <v>15.5</v>
      </c>
      <c r="DA7" s="613"/>
      <c r="DB7" s="613"/>
      <c r="DC7" s="613"/>
      <c r="DD7" s="619">
        <v>5968</v>
      </c>
      <c r="DE7" s="611"/>
      <c r="DF7" s="611"/>
      <c r="DG7" s="611"/>
      <c r="DH7" s="611"/>
      <c r="DI7" s="611"/>
      <c r="DJ7" s="611"/>
      <c r="DK7" s="611"/>
      <c r="DL7" s="611"/>
      <c r="DM7" s="611"/>
      <c r="DN7" s="611"/>
      <c r="DO7" s="611"/>
      <c r="DP7" s="612"/>
      <c r="DQ7" s="619">
        <v>1644004</v>
      </c>
      <c r="DR7" s="611"/>
      <c r="DS7" s="611"/>
      <c r="DT7" s="611"/>
      <c r="DU7" s="611"/>
      <c r="DV7" s="611"/>
      <c r="DW7" s="611"/>
      <c r="DX7" s="611"/>
      <c r="DY7" s="611"/>
      <c r="DZ7" s="611"/>
      <c r="EA7" s="611"/>
      <c r="EB7" s="611"/>
      <c r="EC7" s="620"/>
    </row>
    <row r="8" spans="2:143" ht="11.25" customHeight="1" x14ac:dyDescent="0.15">
      <c r="B8" s="607" t="s">
        <v>240</v>
      </c>
      <c r="C8" s="608"/>
      <c r="D8" s="608"/>
      <c r="E8" s="608"/>
      <c r="F8" s="608"/>
      <c r="G8" s="608"/>
      <c r="H8" s="608"/>
      <c r="I8" s="608"/>
      <c r="J8" s="608"/>
      <c r="K8" s="608"/>
      <c r="L8" s="608"/>
      <c r="M8" s="608"/>
      <c r="N8" s="608"/>
      <c r="O8" s="608"/>
      <c r="P8" s="608"/>
      <c r="Q8" s="609"/>
      <c r="R8" s="610">
        <v>28090</v>
      </c>
      <c r="S8" s="611"/>
      <c r="T8" s="611"/>
      <c r="U8" s="611"/>
      <c r="V8" s="611"/>
      <c r="W8" s="611"/>
      <c r="X8" s="611"/>
      <c r="Y8" s="612"/>
      <c r="Z8" s="613">
        <v>0.2</v>
      </c>
      <c r="AA8" s="613"/>
      <c r="AB8" s="613"/>
      <c r="AC8" s="613"/>
      <c r="AD8" s="614">
        <v>28090</v>
      </c>
      <c r="AE8" s="614"/>
      <c r="AF8" s="614"/>
      <c r="AG8" s="614"/>
      <c r="AH8" s="614"/>
      <c r="AI8" s="614"/>
      <c r="AJ8" s="614"/>
      <c r="AK8" s="614"/>
      <c r="AL8" s="615">
        <v>0.4</v>
      </c>
      <c r="AM8" s="616"/>
      <c r="AN8" s="616"/>
      <c r="AO8" s="617"/>
      <c r="AP8" s="607" t="s">
        <v>241</v>
      </c>
      <c r="AQ8" s="608"/>
      <c r="AR8" s="608"/>
      <c r="AS8" s="608"/>
      <c r="AT8" s="608"/>
      <c r="AU8" s="608"/>
      <c r="AV8" s="608"/>
      <c r="AW8" s="608"/>
      <c r="AX8" s="608"/>
      <c r="AY8" s="608"/>
      <c r="AZ8" s="608"/>
      <c r="BA8" s="608"/>
      <c r="BB8" s="608"/>
      <c r="BC8" s="608"/>
      <c r="BD8" s="608"/>
      <c r="BE8" s="608"/>
      <c r="BF8" s="609"/>
      <c r="BG8" s="610">
        <v>61233</v>
      </c>
      <c r="BH8" s="611"/>
      <c r="BI8" s="611"/>
      <c r="BJ8" s="611"/>
      <c r="BK8" s="611"/>
      <c r="BL8" s="611"/>
      <c r="BM8" s="611"/>
      <c r="BN8" s="612"/>
      <c r="BO8" s="613">
        <v>1.1000000000000001</v>
      </c>
      <c r="BP8" s="613"/>
      <c r="BQ8" s="613"/>
      <c r="BR8" s="613"/>
      <c r="BS8" s="614" t="s">
        <v>235</v>
      </c>
      <c r="BT8" s="614"/>
      <c r="BU8" s="614"/>
      <c r="BV8" s="614"/>
      <c r="BW8" s="614"/>
      <c r="BX8" s="614"/>
      <c r="BY8" s="614"/>
      <c r="BZ8" s="614"/>
      <c r="CA8" s="614"/>
      <c r="CB8" s="618"/>
      <c r="CD8" s="607" t="s">
        <v>242</v>
      </c>
      <c r="CE8" s="608"/>
      <c r="CF8" s="608"/>
      <c r="CG8" s="608"/>
      <c r="CH8" s="608"/>
      <c r="CI8" s="608"/>
      <c r="CJ8" s="608"/>
      <c r="CK8" s="608"/>
      <c r="CL8" s="608"/>
      <c r="CM8" s="608"/>
      <c r="CN8" s="608"/>
      <c r="CO8" s="608"/>
      <c r="CP8" s="608"/>
      <c r="CQ8" s="609"/>
      <c r="CR8" s="610">
        <v>3974659</v>
      </c>
      <c r="CS8" s="611"/>
      <c r="CT8" s="611"/>
      <c r="CU8" s="611"/>
      <c r="CV8" s="611"/>
      <c r="CW8" s="611"/>
      <c r="CX8" s="611"/>
      <c r="CY8" s="612"/>
      <c r="CZ8" s="613">
        <v>34.299999999999997</v>
      </c>
      <c r="DA8" s="613"/>
      <c r="DB8" s="613"/>
      <c r="DC8" s="613"/>
      <c r="DD8" s="619">
        <v>11579</v>
      </c>
      <c r="DE8" s="611"/>
      <c r="DF8" s="611"/>
      <c r="DG8" s="611"/>
      <c r="DH8" s="611"/>
      <c r="DI8" s="611"/>
      <c r="DJ8" s="611"/>
      <c r="DK8" s="611"/>
      <c r="DL8" s="611"/>
      <c r="DM8" s="611"/>
      <c r="DN8" s="611"/>
      <c r="DO8" s="611"/>
      <c r="DP8" s="612"/>
      <c r="DQ8" s="619">
        <v>2054423</v>
      </c>
      <c r="DR8" s="611"/>
      <c r="DS8" s="611"/>
      <c r="DT8" s="611"/>
      <c r="DU8" s="611"/>
      <c r="DV8" s="611"/>
      <c r="DW8" s="611"/>
      <c r="DX8" s="611"/>
      <c r="DY8" s="611"/>
      <c r="DZ8" s="611"/>
      <c r="EA8" s="611"/>
      <c r="EB8" s="611"/>
      <c r="EC8" s="620"/>
    </row>
    <row r="9" spans="2:143" ht="11.25" customHeight="1" x14ac:dyDescent="0.15">
      <c r="B9" s="607" t="s">
        <v>243</v>
      </c>
      <c r="C9" s="608"/>
      <c r="D9" s="608"/>
      <c r="E9" s="608"/>
      <c r="F9" s="608"/>
      <c r="G9" s="608"/>
      <c r="H9" s="608"/>
      <c r="I9" s="608"/>
      <c r="J9" s="608"/>
      <c r="K9" s="608"/>
      <c r="L9" s="608"/>
      <c r="M9" s="608"/>
      <c r="N9" s="608"/>
      <c r="O9" s="608"/>
      <c r="P9" s="608"/>
      <c r="Q9" s="609"/>
      <c r="R9" s="610">
        <v>28551</v>
      </c>
      <c r="S9" s="611"/>
      <c r="T9" s="611"/>
      <c r="U9" s="611"/>
      <c r="V9" s="611"/>
      <c r="W9" s="611"/>
      <c r="X9" s="611"/>
      <c r="Y9" s="612"/>
      <c r="Z9" s="613">
        <v>0.2</v>
      </c>
      <c r="AA9" s="613"/>
      <c r="AB9" s="613"/>
      <c r="AC9" s="613"/>
      <c r="AD9" s="614">
        <v>28551</v>
      </c>
      <c r="AE9" s="614"/>
      <c r="AF9" s="614"/>
      <c r="AG9" s="614"/>
      <c r="AH9" s="614"/>
      <c r="AI9" s="614"/>
      <c r="AJ9" s="614"/>
      <c r="AK9" s="614"/>
      <c r="AL9" s="615">
        <v>0.4</v>
      </c>
      <c r="AM9" s="616"/>
      <c r="AN9" s="616"/>
      <c r="AO9" s="617"/>
      <c r="AP9" s="607" t="s">
        <v>244</v>
      </c>
      <c r="AQ9" s="608"/>
      <c r="AR9" s="608"/>
      <c r="AS9" s="608"/>
      <c r="AT9" s="608"/>
      <c r="AU9" s="608"/>
      <c r="AV9" s="608"/>
      <c r="AW9" s="608"/>
      <c r="AX9" s="608"/>
      <c r="AY9" s="608"/>
      <c r="AZ9" s="608"/>
      <c r="BA9" s="608"/>
      <c r="BB9" s="608"/>
      <c r="BC9" s="608"/>
      <c r="BD9" s="608"/>
      <c r="BE9" s="608"/>
      <c r="BF9" s="609"/>
      <c r="BG9" s="610">
        <v>1914992</v>
      </c>
      <c r="BH9" s="611"/>
      <c r="BI9" s="611"/>
      <c r="BJ9" s="611"/>
      <c r="BK9" s="611"/>
      <c r="BL9" s="611"/>
      <c r="BM9" s="611"/>
      <c r="BN9" s="612"/>
      <c r="BO9" s="613">
        <v>32.9</v>
      </c>
      <c r="BP9" s="613"/>
      <c r="BQ9" s="613"/>
      <c r="BR9" s="613"/>
      <c r="BS9" s="614" t="s">
        <v>229</v>
      </c>
      <c r="BT9" s="614"/>
      <c r="BU9" s="614"/>
      <c r="BV9" s="614"/>
      <c r="BW9" s="614"/>
      <c r="BX9" s="614"/>
      <c r="BY9" s="614"/>
      <c r="BZ9" s="614"/>
      <c r="CA9" s="614"/>
      <c r="CB9" s="618"/>
      <c r="CD9" s="607" t="s">
        <v>245</v>
      </c>
      <c r="CE9" s="608"/>
      <c r="CF9" s="608"/>
      <c r="CG9" s="608"/>
      <c r="CH9" s="608"/>
      <c r="CI9" s="608"/>
      <c r="CJ9" s="608"/>
      <c r="CK9" s="608"/>
      <c r="CL9" s="608"/>
      <c r="CM9" s="608"/>
      <c r="CN9" s="608"/>
      <c r="CO9" s="608"/>
      <c r="CP9" s="608"/>
      <c r="CQ9" s="609"/>
      <c r="CR9" s="610">
        <v>1115123</v>
      </c>
      <c r="CS9" s="611"/>
      <c r="CT9" s="611"/>
      <c r="CU9" s="611"/>
      <c r="CV9" s="611"/>
      <c r="CW9" s="611"/>
      <c r="CX9" s="611"/>
      <c r="CY9" s="612"/>
      <c r="CZ9" s="613">
        <v>9.6</v>
      </c>
      <c r="DA9" s="613"/>
      <c r="DB9" s="613"/>
      <c r="DC9" s="613"/>
      <c r="DD9" s="619">
        <v>11655</v>
      </c>
      <c r="DE9" s="611"/>
      <c r="DF9" s="611"/>
      <c r="DG9" s="611"/>
      <c r="DH9" s="611"/>
      <c r="DI9" s="611"/>
      <c r="DJ9" s="611"/>
      <c r="DK9" s="611"/>
      <c r="DL9" s="611"/>
      <c r="DM9" s="611"/>
      <c r="DN9" s="611"/>
      <c r="DO9" s="611"/>
      <c r="DP9" s="612"/>
      <c r="DQ9" s="619">
        <v>823208</v>
      </c>
      <c r="DR9" s="611"/>
      <c r="DS9" s="611"/>
      <c r="DT9" s="611"/>
      <c r="DU9" s="611"/>
      <c r="DV9" s="611"/>
      <c r="DW9" s="611"/>
      <c r="DX9" s="611"/>
      <c r="DY9" s="611"/>
      <c r="DZ9" s="611"/>
      <c r="EA9" s="611"/>
      <c r="EB9" s="611"/>
      <c r="EC9" s="620"/>
    </row>
    <row r="10" spans="2:143" ht="11.25" customHeight="1" x14ac:dyDescent="0.15">
      <c r="B10" s="607" t="s">
        <v>246</v>
      </c>
      <c r="C10" s="608"/>
      <c r="D10" s="608"/>
      <c r="E10" s="608"/>
      <c r="F10" s="608"/>
      <c r="G10" s="608"/>
      <c r="H10" s="608"/>
      <c r="I10" s="608"/>
      <c r="J10" s="608"/>
      <c r="K10" s="608"/>
      <c r="L10" s="608"/>
      <c r="M10" s="608"/>
      <c r="N10" s="608"/>
      <c r="O10" s="608"/>
      <c r="P10" s="608"/>
      <c r="Q10" s="609"/>
      <c r="R10" s="610" t="s">
        <v>229</v>
      </c>
      <c r="S10" s="611"/>
      <c r="T10" s="611"/>
      <c r="U10" s="611"/>
      <c r="V10" s="611"/>
      <c r="W10" s="611"/>
      <c r="X10" s="611"/>
      <c r="Y10" s="612"/>
      <c r="Z10" s="613" t="s">
        <v>229</v>
      </c>
      <c r="AA10" s="613"/>
      <c r="AB10" s="613"/>
      <c r="AC10" s="613"/>
      <c r="AD10" s="614" t="s">
        <v>229</v>
      </c>
      <c r="AE10" s="614"/>
      <c r="AF10" s="614"/>
      <c r="AG10" s="614"/>
      <c r="AH10" s="614"/>
      <c r="AI10" s="614"/>
      <c r="AJ10" s="614"/>
      <c r="AK10" s="614"/>
      <c r="AL10" s="615" t="s">
        <v>247</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125654</v>
      </c>
      <c r="BH10" s="611"/>
      <c r="BI10" s="611"/>
      <c r="BJ10" s="611"/>
      <c r="BK10" s="611"/>
      <c r="BL10" s="611"/>
      <c r="BM10" s="611"/>
      <c r="BN10" s="612"/>
      <c r="BO10" s="613">
        <v>2.2000000000000002</v>
      </c>
      <c r="BP10" s="613"/>
      <c r="BQ10" s="613"/>
      <c r="BR10" s="613"/>
      <c r="BS10" s="614" t="s">
        <v>229</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12452</v>
      </c>
      <c r="CS10" s="611"/>
      <c r="CT10" s="611"/>
      <c r="CU10" s="611"/>
      <c r="CV10" s="611"/>
      <c r="CW10" s="611"/>
      <c r="CX10" s="611"/>
      <c r="CY10" s="612"/>
      <c r="CZ10" s="613">
        <v>0.1</v>
      </c>
      <c r="DA10" s="613"/>
      <c r="DB10" s="613"/>
      <c r="DC10" s="613"/>
      <c r="DD10" s="619" t="s">
        <v>250</v>
      </c>
      <c r="DE10" s="611"/>
      <c r="DF10" s="611"/>
      <c r="DG10" s="611"/>
      <c r="DH10" s="611"/>
      <c r="DI10" s="611"/>
      <c r="DJ10" s="611"/>
      <c r="DK10" s="611"/>
      <c r="DL10" s="611"/>
      <c r="DM10" s="611"/>
      <c r="DN10" s="611"/>
      <c r="DO10" s="611"/>
      <c r="DP10" s="612"/>
      <c r="DQ10" s="619">
        <v>2763</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832110</v>
      </c>
      <c r="S11" s="611"/>
      <c r="T11" s="611"/>
      <c r="U11" s="611"/>
      <c r="V11" s="611"/>
      <c r="W11" s="611"/>
      <c r="X11" s="611"/>
      <c r="Y11" s="612"/>
      <c r="Z11" s="615">
        <v>6.9</v>
      </c>
      <c r="AA11" s="616"/>
      <c r="AB11" s="616"/>
      <c r="AC11" s="622"/>
      <c r="AD11" s="619">
        <v>832110</v>
      </c>
      <c r="AE11" s="611"/>
      <c r="AF11" s="611"/>
      <c r="AG11" s="611"/>
      <c r="AH11" s="611"/>
      <c r="AI11" s="611"/>
      <c r="AJ11" s="611"/>
      <c r="AK11" s="612"/>
      <c r="AL11" s="615">
        <v>11.8</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341128</v>
      </c>
      <c r="BH11" s="611"/>
      <c r="BI11" s="611"/>
      <c r="BJ11" s="611"/>
      <c r="BK11" s="611"/>
      <c r="BL11" s="611"/>
      <c r="BM11" s="611"/>
      <c r="BN11" s="612"/>
      <c r="BO11" s="613">
        <v>5.9</v>
      </c>
      <c r="BP11" s="613"/>
      <c r="BQ11" s="613"/>
      <c r="BR11" s="613"/>
      <c r="BS11" s="614" t="s">
        <v>235</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38617</v>
      </c>
      <c r="CS11" s="611"/>
      <c r="CT11" s="611"/>
      <c r="CU11" s="611"/>
      <c r="CV11" s="611"/>
      <c r="CW11" s="611"/>
      <c r="CX11" s="611"/>
      <c r="CY11" s="612"/>
      <c r="CZ11" s="613">
        <v>0.3</v>
      </c>
      <c r="DA11" s="613"/>
      <c r="DB11" s="613"/>
      <c r="DC11" s="613"/>
      <c r="DD11" s="619">
        <v>2700</v>
      </c>
      <c r="DE11" s="611"/>
      <c r="DF11" s="611"/>
      <c r="DG11" s="611"/>
      <c r="DH11" s="611"/>
      <c r="DI11" s="611"/>
      <c r="DJ11" s="611"/>
      <c r="DK11" s="611"/>
      <c r="DL11" s="611"/>
      <c r="DM11" s="611"/>
      <c r="DN11" s="611"/>
      <c r="DO11" s="611"/>
      <c r="DP11" s="612"/>
      <c r="DQ11" s="619">
        <v>34525</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t="s">
        <v>235</v>
      </c>
      <c r="S12" s="611"/>
      <c r="T12" s="611"/>
      <c r="U12" s="611"/>
      <c r="V12" s="611"/>
      <c r="W12" s="611"/>
      <c r="X12" s="611"/>
      <c r="Y12" s="612"/>
      <c r="Z12" s="613" t="s">
        <v>229</v>
      </c>
      <c r="AA12" s="613"/>
      <c r="AB12" s="613"/>
      <c r="AC12" s="613"/>
      <c r="AD12" s="614" t="s">
        <v>235</v>
      </c>
      <c r="AE12" s="614"/>
      <c r="AF12" s="614"/>
      <c r="AG12" s="614"/>
      <c r="AH12" s="614"/>
      <c r="AI12" s="614"/>
      <c r="AJ12" s="614"/>
      <c r="AK12" s="614"/>
      <c r="AL12" s="615" t="s">
        <v>229</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2679896</v>
      </c>
      <c r="BH12" s="611"/>
      <c r="BI12" s="611"/>
      <c r="BJ12" s="611"/>
      <c r="BK12" s="611"/>
      <c r="BL12" s="611"/>
      <c r="BM12" s="611"/>
      <c r="BN12" s="612"/>
      <c r="BO12" s="613">
        <v>46.1</v>
      </c>
      <c r="BP12" s="613"/>
      <c r="BQ12" s="613"/>
      <c r="BR12" s="613"/>
      <c r="BS12" s="614" t="s">
        <v>235</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198134</v>
      </c>
      <c r="CS12" s="611"/>
      <c r="CT12" s="611"/>
      <c r="CU12" s="611"/>
      <c r="CV12" s="611"/>
      <c r="CW12" s="611"/>
      <c r="CX12" s="611"/>
      <c r="CY12" s="612"/>
      <c r="CZ12" s="613">
        <v>1.7</v>
      </c>
      <c r="DA12" s="613"/>
      <c r="DB12" s="613"/>
      <c r="DC12" s="613"/>
      <c r="DD12" s="619" t="s">
        <v>229</v>
      </c>
      <c r="DE12" s="611"/>
      <c r="DF12" s="611"/>
      <c r="DG12" s="611"/>
      <c r="DH12" s="611"/>
      <c r="DI12" s="611"/>
      <c r="DJ12" s="611"/>
      <c r="DK12" s="611"/>
      <c r="DL12" s="611"/>
      <c r="DM12" s="611"/>
      <c r="DN12" s="611"/>
      <c r="DO12" s="611"/>
      <c r="DP12" s="612"/>
      <c r="DQ12" s="619">
        <v>185405</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235</v>
      </c>
      <c r="S13" s="611"/>
      <c r="T13" s="611"/>
      <c r="U13" s="611"/>
      <c r="V13" s="611"/>
      <c r="W13" s="611"/>
      <c r="X13" s="611"/>
      <c r="Y13" s="612"/>
      <c r="Z13" s="613" t="s">
        <v>235</v>
      </c>
      <c r="AA13" s="613"/>
      <c r="AB13" s="613"/>
      <c r="AC13" s="613"/>
      <c r="AD13" s="614" t="s">
        <v>250</v>
      </c>
      <c r="AE13" s="614"/>
      <c r="AF13" s="614"/>
      <c r="AG13" s="614"/>
      <c r="AH13" s="614"/>
      <c r="AI13" s="614"/>
      <c r="AJ13" s="614"/>
      <c r="AK13" s="614"/>
      <c r="AL13" s="615" t="s">
        <v>235</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2669050</v>
      </c>
      <c r="BH13" s="611"/>
      <c r="BI13" s="611"/>
      <c r="BJ13" s="611"/>
      <c r="BK13" s="611"/>
      <c r="BL13" s="611"/>
      <c r="BM13" s="611"/>
      <c r="BN13" s="612"/>
      <c r="BO13" s="613">
        <v>45.9</v>
      </c>
      <c r="BP13" s="613"/>
      <c r="BQ13" s="613"/>
      <c r="BR13" s="613"/>
      <c r="BS13" s="614" t="s">
        <v>229</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1333853</v>
      </c>
      <c r="CS13" s="611"/>
      <c r="CT13" s="611"/>
      <c r="CU13" s="611"/>
      <c r="CV13" s="611"/>
      <c r="CW13" s="611"/>
      <c r="CX13" s="611"/>
      <c r="CY13" s="612"/>
      <c r="CZ13" s="613">
        <v>11.5</v>
      </c>
      <c r="DA13" s="613"/>
      <c r="DB13" s="613"/>
      <c r="DC13" s="613"/>
      <c r="DD13" s="619">
        <v>612892</v>
      </c>
      <c r="DE13" s="611"/>
      <c r="DF13" s="611"/>
      <c r="DG13" s="611"/>
      <c r="DH13" s="611"/>
      <c r="DI13" s="611"/>
      <c r="DJ13" s="611"/>
      <c r="DK13" s="611"/>
      <c r="DL13" s="611"/>
      <c r="DM13" s="611"/>
      <c r="DN13" s="611"/>
      <c r="DO13" s="611"/>
      <c r="DP13" s="612"/>
      <c r="DQ13" s="619">
        <v>747025</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t="s">
        <v>235</v>
      </c>
      <c r="S14" s="611"/>
      <c r="T14" s="611"/>
      <c r="U14" s="611"/>
      <c r="V14" s="611"/>
      <c r="W14" s="611"/>
      <c r="X14" s="611"/>
      <c r="Y14" s="612"/>
      <c r="Z14" s="613" t="s">
        <v>229</v>
      </c>
      <c r="AA14" s="613"/>
      <c r="AB14" s="613"/>
      <c r="AC14" s="613"/>
      <c r="AD14" s="614" t="s">
        <v>229</v>
      </c>
      <c r="AE14" s="614"/>
      <c r="AF14" s="614"/>
      <c r="AG14" s="614"/>
      <c r="AH14" s="614"/>
      <c r="AI14" s="614"/>
      <c r="AJ14" s="614"/>
      <c r="AK14" s="614"/>
      <c r="AL14" s="615" t="s">
        <v>235</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97180</v>
      </c>
      <c r="BH14" s="611"/>
      <c r="BI14" s="611"/>
      <c r="BJ14" s="611"/>
      <c r="BK14" s="611"/>
      <c r="BL14" s="611"/>
      <c r="BM14" s="611"/>
      <c r="BN14" s="612"/>
      <c r="BO14" s="613">
        <v>1.7</v>
      </c>
      <c r="BP14" s="613"/>
      <c r="BQ14" s="613"/>
      <c r="BR14" s="613"/>
      <c r="BS14" s="614" t="s">
        <v>229</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587544</v>
      </c>
      <c r="CS14" s="611"/>
      <c r="CT14" s="611"/>
      <c r="CU14" s="611"/>
      <c r="CV14" s="611"/>
      <c r="CW14" s="611"/>
      <c r="CX14" s="611"/>
      <c r="CY14" s="612"/>
      <c r="CZ14" s="613">
        <v>5.0999999999999996</v>
      </c>
      <c r="DA14" s="613"/>
      <c r="DB14" s="613"/>
      <c r="DC14" s="613"/>
      <c r="DD14" s="619">
        <v>9466</v>
      </c>
      <c r="DE14" s="611"/>
      <c r="DF14" s="611"/>
      <c r="DG14" s="611"/>
      <c r="DH14" s="611"/>
      <c r="DI14" s="611"/>
      <c r="DJ14" s="611"/>
      <c r="DK14" s="611"/>
      <c r="DL14" s="611"/>
      <c r="DM14" s="611"/>
      <c r="DN14" s="611"/>
      <c r="DO14" s="611"/>
      <c r="DP14" s="612"/>
      <c r="DQ14" s="619">
        <v>573393</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229</v>
      </c>
      <c r="S15" s="611"/>
      <c r="T15" s="611"/>
      <c r="U15" s="611"/>
      <c r="V15" s="611"/>
      <c r="W15" s="611"/>
      <c r="X15" s="611"/>
      <c r="Y15" s="612"/>
      <c r="Z15" s="613" t="s">
        <v>235</v>
      </c>
      <c r="AA15" s="613"/>
      <c r="AB15" s="613"/>
      <c r="AC15" s="613"/>
      <c r="AD15" s="614" t="s">
        <v>235</v>
      </c>
      <c r="AE15" s="614"/>
      <c r="AF15" s="614"/>
      <c r="AG15" s="614"/>
      <c r="AH15" s="614"/>
      <c r="AI15" s="614"/>
      <c r="AJ15" s="614"/>
      <c r="AK15" s="614"/>
      <c r="AL15" s="615" t="s">
        <v>229</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256158</v>
      </c>
      <c r="BH15" s="611"/>
      <c r="BI15" s="611"/>
      <c r="BJ15" s="611"/>
      <c r="BK15" s="611"/>
      <c r="BL15" s="611"/>
      <c r="BM15" s="611"/>
      <c r="BN15" s="612"/>
      <c r="BO15" s="613">
        <v>4.4000000000000004</v>
      </c>
      <c r="BP15" s="613"/>
      <c r="BQ15" s="613"/>
      <c r="BR15" s="613"/>
      <c r="BS15" s="614" t="s">
        <v>229</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1476710</v>
      </c>
      <c r="CS15" s="611"/>
      <c r="CT15" s="611"/>
      <c r="CU15" s="611"/>
      <c r="CV15" s="611"/>
      <c r="CW15" s="611"/>
      <c r="CX15" s="611"/>
      <c r="CY15" s="612"/>
      <c r="CZ15" s="613">
        <v>12.8</v>
      </c>
      <c r="DA15" s="613"/>
      <c r="DB15" s="613"/>
      <c r="DC15" s="613"/>
      <c r="DD15" s="619">
        <v>118339</v>
      </c>
      <c r="DE15" s="611"/>
      <c r="DF15" s="611"/>
      <c r="DG15" s="611"/>
      <c r="DH15" s="611"/>
      <c r="DI15" s="611"/>
      <c r="DJ15" s="611"/>
      <c r="DK15" s="611"/>
      <c r="DL15" s="611"/>
      <c r="DM15" s="611"/>
      <c r="DN15" s="611"/>
      <c r="DO15" s="611"/>
      <c r="DP15" s="612"/>
      <c r="DQ15" s="619">
        <v>1181671</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9220</v>
      </c>
      <c r="S16" s="611"/>
      <c r="T16" s="611"/>
      <c r="U16" s="611"/>
      <c r="V16" s="611"/>
      <c r="W16" s="611"/>
      <c r="X16" s="611"/>
      <c r="Y16" s="612"/>
      <c r="Z16" s="613">
        <v>0.1</v>
      </c>
      <c r="AA16" s="613"/>
      <c r="AB16" s="613"/>
      <c r="AC16" s="613"/>
      <c r="AD16" s="614">
        <v>9220</v>
      </c>
      <c r="AE16" s="614"/>
      <c r="AF16" s="614"/>
      <c r="AG16" s="614"/>
      <c r="AH16" s="614"/>
      <c r="AI16" s="614"/>
      <c r="AJ16" s="614"/>
      <c r="AK16" s="614"/>
      <c r="AL16" s="615">
        <v>0.1</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235</v>
      </c>
      <c r="BH16" s="611"/>
      <c r="BI16" s="611"/>
      <c r="BJ16" s="611"/>
      <c r="BK16" s="611"/>
      <c r="BL16" s="611"/>
      <c r="BM16" s="611"/>
      <c r="BN16" s="612"/>
      <c r="BO16" s="613" t="s">
        <v>235</v>
      </c>
      <c r="BP16" s="613"/>
      <c r="BQ16" s="613"/>
      <c r="BR16" s="613"/>
      <c r="BS16" s="614" t="s">
        <v>235</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979</v>
      </c>
      <c r="CS16" s="611"/>
      <c r="CT16" s="611"/>
      <c r="CU16" s="611"/>
      <c r="CV16" s="611"/>
      <c r="CW16" s="611"/>
      <c r="CX16" s="611"/>
      <c r="CY16" s="612"/>
      <c r="CZ16" s="613">
        <v>0</v>
      </c>
      <c r="DA16" s="613"/>
      <c r="DB16" s="613"/>
      <c r="DC16" s="613"/>
      <c r="DD16" s="619" t="s">
        <v>229</v>
      </c>
      <c r="DE16" s="611"/>
      <c r="DF16" s="611"/>
      <c r="DG16" s="611"/>
      <c r="DH16" s="611"/>
      <c r="DI16" s="611"/>
      <c r="DJ16" s="611"/>
      <c r="DK16" s="611"/>
      <c r="DL16" s="611"/>
      <c r="DM16" s="611"/>
      <c r="DN16" s="611"/>
      <c r="DO16" s="611"/>
      <c r="DP16" s="612"/>
      <c r="DQ16" s="619">
        <v>979</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91928</v>
      </c>
      <c r="S17" s="611"/>
      <c r="T17" s="611"/>
      <c r="U17" s="611"/>
      <c r="V17" s="611"/>
      <c r="W17" s="611"/>
      <c r="X17" s="611"/>
      <c r="Y17" s="612"/>
      <c r="Z17" s="613">
        <v>0.8</v>
      </c>
      <c r="AA17" s="613"/>
      <c r="AB17" s="613"/>
      <c r="AC17" s="613"/>
      <c r="AD17" s="614">
        <v>91928</v>
      </c>
      <c r="AE17" s="614"/>
      <c r="AF17" s="614"/>
      <c r="AG17" s="614"/>
      <c r="AH17" s="614"/>
      <c r="AI17" s="614"/>
      <c r="AJ17" s="614"/>
      <c r="AK17" s="614"/>
      <c r="AL17" s="615">
        <v>1.3</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235</v>
      </c>
      <c r="BH17" s="611"/>
      <c r="BI17" s="611"/>
      <c r="BJ17" s="611"/>
      <c r="BK17" s="611"/>
      <c r="BL17" s="611"/>
      <c r="BM17" s="611"/>
      <c r="BN17" s="612"/>
      <c r="BO17" s="613" t="s">
        <v>235</v>
      </c>
      <c r="BP17" s="613"/>
      <c r="BQ17" s="613"/>
      <c r="BR17" s="613"/>
      <c r="BS17" s="614" t="s">
        <v>229</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941756</v>
      </c>
      <c r="CS17" s="611"/>
      <c r="CT17" s="611"/>
      <c r="CU17" s="611"/>
      <c r="CV17" s="611"/>
      <c r="CW17" s="611"/>
      <c r="CX17" s="611"/>
      <c r="CY17" s="612"/>
      <c r="CZ17" s="613">
        <v>8.1</v>
      </c>
      <c r="DA17" s="613"/>
      <c r="DB17" s="613"/>
      <c r="DC17" s="613"/>
      <c r="DD17" s="619" t="s">
        <v>229</v>
      </c>
      <c r="DE17" s="611"/>
      <c r="DF17" s="611"/>
      <c r="DG17" s="611"/>
      <c r="DH17" s="611"/>
      <c r="DI17" s="611"/>
      <c r="DJ17" s="611"/>
      <c r="DK17" s="611"/>
      <c r="DL17" s="611"/>
      <c r="DM17" s="611"/>
      <c r="DN17" s="611"/>
      <c r="DO17" s="611"/>
      <c r="DP17" s="612"/>
      <c r="DQ17" s="619">
        <v>936542</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48518</v>
      </c>
      <c r="S18" s="611"/>
      <c r="T18" s="611"/>
      <c r="U18" s="611"/>
      <c r="V18" s="611"/>
      <c r="W18" s="611"/>
      <c r="X18" s="611"/>
      <c r="Y18" s="612"/>
      <c r="Z18" s="613">
        <v>0.4</v>
      </c>
      <c r="AA18" s="613"/>
      <c r="AB18" s="613"/>
      <c r="AC18" s="613"/>
      <c r="AD18" s="614">
        <v>48518</v>
      </c>
      <c r="AE18" s="614"/>
      <c r="AF18" s="614"/>
      <c r="AG18" s="614"/>
      <c r="AH18" s="614"/>
      <c r="AI18" s="614"/>
      <c r="AJ18" s="614"/>
      <c r="AK18" s="614"/>
      <c r="AL18" s="615">
        <v>0.7</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250</v>
      </c>
      <c r="BH18" s="611"/>
      <c r="BI18" s="611"/>
      <c r="BJ18" s="611"/>
      <c r="BK18" s="611"/>
      <c r="BL18" s="611"/>
      <c r="BM18" s="611"/>
      <c r="BN18" s="612"/>
      <c r="BO18" s="613" t="s">
        <v>229</v>
      </c>
      <c r="BP18" s="613"/>
      <c r="BQ18" s="613"/>
      <c r="BR18" s="613"/>
      <c r="BS18" s="614" t="s">
        <v>229</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235</v>
      </c>
      <c r="CS18" s="611"/>
      <c r="CT18" s="611"/>
      <c r="CU18" s="611"/>
      <c r="CV18" s="611"/>
      <c r="CW18" s="611"/>
      <c r="CX18" s="611"/>
      <c r="CY18" s="612"/>
      <c r="CZ18" s="613" t="s">
        <v>235</v>
      </c>
      <c r="DA18" s="613"/>
      <c r="DB18" s="613"/>
      <c r="DC18" s="613"/>
      <c r="DD18" s="619" t="s">
        <v>229</v>
      </c>
      <c r="DE18" s="611"/>
      <c r="DF18" s="611"/>
      <c r="DG18" s="611"/>
      <c r="DH18" s="611"/>
      <c r="DI18" s="611"/>
      <c r="DJ18" s="611"/>
      <c r="DK18" s="611"/>
      <c r="DL18" s="611"/>
      <c r="DM18" s="611"/>
      <c r="DN18" s="611"/>
      <c r="DO18" s="611"/>
      <c r="DP18" s="612"/>
      <c r="DQ18" s="619" t="s">
        <v>229</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48388</v>
      </c>
      <c r="S19" s="611"/>
      <c r="T19" s="611"/>
      <c r="U19" s="611"/>
      <c r="V19" s="611"/>
      <c r="W19" s="611"/>
      <c r="X19" s="611"/>
      <c r="Y19" s="612"/>
      <c r="Z19" s="613">
        <v>0.4</v>
      </c>
      <c r="AA19" s="613"/>
      <c r="AB19" s="613"/>
      <c r="AC19" s="613"/>
      <c r="AD19" s="614">
        <v>48388</v>
      </c>
      <c r="AE19" s="614"/>
      <c r="AF19" s="614"/>
      <c r="AG19" s="614"/>
      <c r="AH19" s="614"/>
      <c r="AI19" s="614"/>
      <c r="AJ19" s="614"/>
      <c r="AK19" s="614"/>
      <c r="AL19" s="615">
        <v>0.7</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343178</v>
      </c>
      <c r="BH19" s="611"/>
      <c r="BI19" s="611"/>
      <c r="BJ19" s="611"/>
      <c r="BK19" s="611"/>
      <c r="BL19" s="611"/>
      <c r="BM19" s="611"/>
      <c r="BN19" s="612"/>
      <c r="BO19" s="613">
        <v>5.9</v>
      </c>
      <c r="BP19" s="613"/>
      <c r="BQ19" s="613"/>
      <c r="BR19" s="613"/>
      <c r="BS19" s="614" t="s">
        <v>229</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235</v>
      </c>
      <c r="CS19" s="611"/>
      <c r="CT19" s="611"/>
      <c r="CU19" s="611"/>
      <c r="CV19" s="611"/>
      <c r="CW19" s="611"/>
      <c r="CX19" s="611"/>
      <c r="CY19" s="612"/>
      <c r="CZ19" s="613" t="s">
        <v>235</v>
      </c>
      <c r="DA19" s="613"/>
      <c r="DB19" s="613"/>
      <c r="DC19" s="613"/>
      <c r="DD19" s="619" t="s">
        <v>235</v>
      </c>
      <c r="DE19" s="611"/>
      <c r="DF19" s="611"/>
      <c r="DG19" s="611"/>
      <c r="DH19" s="611"/>
      <c r="DI19" s="611"/>
      <c r="DJ19" s="611"/>
      <c r="DK19" s="611"/>
      <c r="DL19" s="611"/>
      <c r="DM19" s="611"/>
      <c r="DN19" s="611"/>
      <c r="DO19" s="611"/>
      <c r="DP19" s="612"/>
      <c r="DQ19" s="619" t="s">
        <v>229</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130</v>
      </c>
      <c r="S20" s="611"/>
      <c r="T20" s="611"/>
      <c r="U20" s="611"/>
      <c r="V20" s="611"/>
      <c r="W20" s="611"/>
      <c r="X20" s="611"/>
      <c r="Y20" s="612"/>
      <c r="Z20" s="613">
        <v>0</v>
      </c>
      <c r="AA20" s="613"/>
      <c r="AB20" s="613"/>
      <c r="AC20" s="613"/>
      <c r="AD20" s="614">
        <v>130</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343178</v>
      </c>
      <c r="BH20" s="611"/>
      <c r="BI20" s="611"/>
      <c r="BJ20" s="611"/>
      <c r="BK20" s="611"/>
      <c r="BL20" s="611"/>
      <c r="BM20" s="611"/>
      <c r="BN20" s="612"/>
      <c r="BO20" s="613">
        <v>5.9</v>
      </c>
      <c r="BP20" s="613"/>
      <c r="BQ20" s="613"/>
      <c r="BR20" s="613"/>
      <c r="BS20" s="614" t="s">
        <v>229</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11574329</v>
      </c>
      <c r="CS20" s="611"/>
      <c r="CT20" s="611"/>
      <c r="CU20" s="611"/>
      <c r="CV20" s="611"/>
      <c r="CW20" s="611"/>
      <c r="CX20" s="611"/>
      <c r="CY20" s="612"/>
      <c r="CZ20" s="613">
        <v>100</v>
      </c>
      <c r="DA20" s="613"/>
      <c r="DB20" s="613"/>
      <c r="DC20" s="613"/>
      <c r="DD20" s="619">
        <v>772599</v>
      </c>
      <c r="DE20" s="611"/>
      <c r="DF20" s="611"/>
      <c r="DG20" s="611"/>
      <c r="DH20" s="611"/>
      <c r="DI20" s="611"/>
      <c r="DJ20" s="611"/>
      <c r="DK20" s="611"/>
      <c r="DL20" s="611"/>
      <c r="DM20" s="611"/>
      <c r="DN20" s="611"/>
      <c r="DO20" s="611"/>
      <c r="DP20" s="612"/>
      <c r="DQ20" s="619">
        <v>8289488</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472249</v>
      </c>
      <c r="S21" s="611"/>
      <c r="T21" s="611"/>
      <c r="U21" s="611"/>
      <c r="V21" s="611"/>
      <c r="W21" s="611"/>
      <c r="X21" s="611"/>
      <c r="Y21" s="612"/>
      <c r="Z21" s="613">
        <v>3.9</v>
      </c>
      <c r="AA21" s="613"/>
      <c r="AB21" s="613"/>
      <c r="AC21" s="613"/>
      <c r="AD21" s="614">
        <v>429347</v>
      </c>
      <c r="AE21" s="614"/>
      <c r="AF21" s="614"/>
      <c r="AG21" s="614"/>
      <c r="AH21" s="614"/>
      <c r="AI21" s="614"/>
      <c r="AJ21" s="614"/>
      <c r="AK21" s="614"/>
      <c r="AL21" s="615">
        <v>6.1</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235</v>
      </c>
      <c r="BH21" s="611"/>
      <c r="BI21" s="611"/>
      <c r="BJ21" s="611"/>
      <c r="BK21" s="611"/>
      <c r="BL21" s="611"/>
      <c r="BM21" s="611"/>
      <c r="BN21" s="612"/>
      <c r="BO21" s="613" t="s">
        <v>235</v>
      </c>
      <c r="BP21" s="613"/>
      <c r="BQ21" s="613"/>
      <c r="BR21" s="613"/>
      <c r="BS21" s="614" t="s">
        <v>229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429347</v>
      </c>
      <c r="S22" s="611"/>
      <c r="T22" s="611"/>
      <c r="U22" s="611"/>
      <c r="V22" s="611"/>
      <c r="W22" s="611"/>
      <c r="X22" s="611"/>
      <c r="Y22" s="612"/>
      <c r="Z22" s="613">
        <v>3.5</v>
      </c>
      <c r="AA22" s="613"/>
      <c r="AB22" s="613"/>
      <c r="AC22" s="613"/>
      <c r="AD22" s="614">
        <v>429347</v>
      </c>
      <c r="AE22" s="614"/>
      <c r="AF22" s="614"/>
      <c r="AG22" s="614"/>
      <c r="AH22" s="614"/>
      <c r="AI22" s="614"/>
      <c r="AJ22" s="614"/>
      <c r="AK22" s="614"/>
      <c r="AL22" s="615">
        <v>6.1</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250</v>
      </c>
      <c r="BH22" s="611"/>
      <c r="BI22" s="611"/>
      <c r="BJ22" s="611"/>
      <c r="BK22" s="611"/>
      <c r="BL22" s="611"/>
      <c r="BM22" s="611"/>
      <c r="BN22" s="612"/>
      <c r="BO22" s="613" t="s">
        <v>229</v>
      </c>
      <c r="BP22" s="613"/>
      <c r="BQ22" s="613"/>
      <c r="BR22" s="613"/>
      <c r="BS22" s="614" t="s">
        <v>229</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42902</v>
      </c>
      <c r="S23" s="611"/>
      <c r="T23" s="611"/>
      <c r="U23" s="611"/>
      <c r="V23" s="611"/>
      <c r="W23" s="611"/>
      <c r="X23" s="611"/>
      <c r="Y23" s="612"/>
      <c r="Z23" s="613">
        <v>0.4</v>
      </c>
      <c r="AA23" s="613"/>
      <c r="AB23" s="613"/>
      <c r="AC23" s="613"/>
      <c r="AD23" s="614" t="s">
        <v>235</v>
      </c>
      <c r="AE23" s="614"/>
      <c r="AF23" s="614"/>
      <c r="AG23" s="614"/>
      <c r="AH23" s="614"/>
      <c r="AI23" s="614"/>
      <c r="AJ23" s="614"/>
      <c r="AK23" s="614"/>
      <c r="AL23" s="615" t="s">
        <v>229</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343178</v>
      </c>
      <c r="BH23" s="611"/>
      <c r="BI23" s="611"/>
      <c r="BJ23" s="611"/>
      <c r="BK23" s="611"/>
      <c r="BL23" s="611"/>
      <c r="BM23" s="611"/>
      <c r="BN23" s="612"/>
      <c r="BO23" s="613">
        <v>5.9</v>
      </c>
      <c r="BP23" s="613"/>
      <c r="BQ23" s="613"/>
      <c r="BR23" s="613"/>
      <c r="BS23" s="614" t="s">
        <v>229</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235</v>
      </c>
      <c r="S24" s="611"/>
      <c r="T24" s="611"/>
      <c r="U24" s="611"/>
      <c r="V24" s="611"/>
      <c r="W24" s="611"/>
      <c r="X24" s="611"/>
      <c r="Y24" s="612"/>
      <c r="Z24" s="613" t="s">
        <v>229</v>
      </c>
      <c r="AA24" s="613"/>
      <c r="AB24" s="613"/>
      <c r="AC24" s="613"/>
      <c r="AD24" s="614" t="s">
        <v>235</v>
      </c>
      <c r="AE24" s="614"/>
      <c r="AF24" s="614"/>
      <c r="AG24" s="614"/>
      <c r="AH24" s="614"/>
      <c r="AI24" s="614"/>
      <c r="AJ24" s="614"/>
      <c r="AK24" s="614"/>
      <c r="AL24" s="615" t="s">
        <v>229</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229</v>
      </c>
      <c r="BH24" s="611"/>
      <c r="BI24" s="611"/>
      <c r="BJ24" s="611"/>
      <c r="BK24" s="611"/>
      <c r="BL24" s="611"/>
      <c r="BM24" s="611"/>
      <c r="BN24" s="612"/>
      <c r="BO24" s="613" t="s">
        <v>229</v>
      </c>
      <c r="BP24" s="613"/>
      <c r="BQ24" s="613"/>
      <c r="BR24" s="613"/>
      <c r="BS24" s="614" t="s">
        <v>229</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5095477</v>
      </c>
      <c r="CS24" s="600"/>
      <c r="CT24" s="600"/>
      <c r="CU24" s="600"/>
      <c r="CV24" s="600"/>
      <c r="CW24" s="600"/>
      <c r="CX24" s="600"/>
      <c r="CY24" s="601"/>
      <c r="CZ24" s="604">
        <v>44</v>
      </c>
      <c r="DA24" s="605"/>
      <c r="DB24" s="605"/>
      <c r="DC24" s="621"/>
      <c r="DD24" s="640">
        <v>3330041</v>
      </c>
      <c r="DE24" s="600"/>
      <c r="DF24" s="600"/>
      <c r="DG24" s="600"/>
      <c r="DH24" s="600"/>
      <c r="DI24" s="600"/>
      <c r="DJ24" s="600"/>
      <c r="DK24" s="601"/>
      <c r="DL24" s="640">
        <v>2967872</v>
      </c>
      <c r="DM24" s="600"/>
      <c r="DN24" s="600"/>
      <c r="DO24" s="600"/>
      <c r="DP24" s="600"/>
      <c r="DQ24" s="600"/>
      <c r="DR24" s="600"/>
      <c r="DS24" s="600"/>
      <c r="DT24" s="600"/>
      <c r="DU24" s="600"/>
      <c r="DV24" s="601"/>
      <c r="DW24" s="604">
        <v>41.5</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7402225</v>
      </c>
      <c r="S25" s="611"/>
      <c r="T25" s="611"/>
      <c r="U25" s="611"/>
      <c r="V25" s="611"/>
      <c r="W25" s="611"/>
      <c r="X25" s="611"/>
      <c r="Y25" s="612"/>
      <c r="Z25" s="613">
        <v>61</v>
      </c>
      <c r="AA25" s="613"/>
      <c r="AB25" s="613"/>
      <c r="AC25" s="613"/>
      <c r="AD25" s="614">
        <v>7016145</v>
      </c>
      <c r="AE25" s="614"/>
      <c r="AF25" s="614"/>
      <c r="AG25" s="614"/>
      <c r="AH25" s="614"/>
      <c r="AI25" s="614"/>
      <c r="AJ25" s="614"/>
      <c r="AK25" s="614"/>
      <c r="AL25" s="615">
        <v>99.7</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235</v>
      </c>
      <c r="BH25" s="611"/>
      <c r="BI25" s="611"/>
      <c r="BJ25" s="611"/>
      <c r="BK25" s="611"/>
      <c r="BL25" s="611"/>
      <c r="BM25" s="611"/>
      <c r="BN25" s="612"/>
      <c r="BO25" s="613" t="s">
        <v>229</v>
      </c>
      <c r="BP25" s="613"/>
      <c r="BQ25" s="613"/>
      <c r="BR25" s="613"/>
      <c r="BS25" s="614" t="s">
        <v>235</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1841603</v>
      </c>
      <c r="CS25" s="641"/>
      <c r="CT25" s="641"/>
      <c r="CU25" s="641"/>
      <c r="CV25" s="641"/>
      <c r="CW25" s="641"/>
      <c r="CX25" s="641"/>
      <c r="CY25" s="642"/>
      <c r="CZ25" s="615">
        <v>15.9</v>
      </c>
      <c r="DA25" s="643"/>
      <c r="DB25" s="643"/>
      <c r="DC25" s="645"/>
      <c r="DD25" s="619">
        <v>1709157</v>
      </c>
      <c r="DE25" s="641"/>
      <c r="DF25" s="641"/>
      <c r="DG25" s="641"/>
      <c r="DH25" s="641"/>
      <c r="DI25" s="641"/>
      <c r="DJ25" s="641"/>
      <c r="DK25" s="642"/>
      <c r="DL25" s="619">
        <v>1362346</v>
      </c>
      <c r="DM25" s="641"/>
      <c r="DN25" s="641"/>
      <c r="DO25" s="641"/>
      <c r="DP25" s="641"/>
      <c r="DQ25" s="641"/>
      <c r="DR25" s="641"/>
      <c r="DS25" s="641"/>
      <c r="DT25" s="641"/>
      <c r="DU25" s="641"/>
      <c r="DV25" s="642"/>
      <c r="DW25" s="615">
        <v>19.100000000000001</v>
      </c>
      <c r="DX25" s="643"/>
      <c r="DY25" s="643"/>
      <c r="DZ25" s="643"/>
      <c r="EA25" s="643"/>
      <c r="EB25" s="643"/>
      <c r="EC25" s="644"/>
    </row>
    <row r="26" spans="2:133" ht="11.25" customHeight="1" x14ac:dyDescent="0.15">
      <c r="B26" s="607" t="s">
        <v>299</v>
      </c>
      <c r="C26" s="608"/>
      <c r="D26" s="608"/>
      <c r="E26" s="608"/>
      <c r="F26" s="608"/>
      <c r="G26" s="608"/>
      <c r="H26" s="608"/>
      <c r="I26" s="608"/>
      <c r="J26" s="608"/>
      <c r="K26" s="608"/>
      <c r="L26" s="608"/>
      <c r="M26" s="608"/>
      <c r="N26" s="608"/>
      <c r="O26" s="608"/>
      <c r="P26" s="608"/>
      <c r="Q26" s="609"/>
      <c r="R26" s="610">
        <v>7031</v>
      </c>
      <c r="S26" s="611"/>
      <c r="T26" s="611"/>
      <c r="U26" s="611"/>
      <c r="V26" s="611"/>
      <c r="W26" s="611"/>
      <c r="X26" s="611"/>
      <c r="Y26" s="612"/>
      <c r="Z26" s="613">
        <v>0.1</v>
      </c>
      <c r="AA26" s="613"/>
      <c r="AB26" s="613"/>
      <c r="AC26" s="613"/>
      <c r="AD26" s="614">
        <v>7031</v>
      </c>
      <c r="AE26" s="614"/>
      <c r="AF26" s="614"/>
      <c r="AG26" s="614"/>
      <c r="AH26" s="614"/>
      <c r="AI26" s="614"/>
      <c r="AJ26" s="614"/>
      <c r="AK26" s="614"/>
      <c r="AL26" s="615">
        <v>0.1</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229</v>
      </c>
      <c r="BH26" s="611"/>
      <c r="BI26" s="611"/>
      <c r="BJ26" s="611"/>
      <c r="BK26" s="611"/>
      <c r="BL26" s="611"/>
      <c r="BM26" s="611"/>
      <c r="BN26" s="612"/>
      <c r="BO26" s="613" t="s">
        <v>229</v>
      </c>
      <c r="BP26" s="613"/>
      <c r="BQ26" s="613"/>
      <c r="BR26" s="613"/>
      <c r="BS26" s="614" t="s">
        <v>229</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1110223</v>
      </c>
      <c r="CS26" s="611"/>
      <c r="CT26" s="611"/>
      <c r="CU26" s="611"/>
      <c r="CV26" s="611"/>
      <c r="CW26" s="611"/>
      <c r="CX26" s="611"/>
      <c r="CY26" s="612"/>
      <c r="CZ26" s="615">
        <v>9.6</v>
      </c>
      <c r="DA26" s="643"/>
      <c r="DB26" s="643"/>
      <c r="DC26" s="645"/>
      <c r="DD26" s="619">
        <v>989783</v>
      </c>
      <c r="DE26" s="611"/>
      <c r="DF26" s="611"/>
      <c r="DG26" s="611"/>
      <c r="DH26" s="611"/>
      <c r="DI26" s="611"/>
      <c r="DJ26" s="611"/>
      <c r="DK26" s="612"/>
      <c r="DL26" s="619" t="s">
        <v>229</v>
      </c>
      <c r="DM26" s="611"/>
      <c r="DN26" s="611"/>
      <c r="DO26" s="611"/>
      <c r="DP26" s="611"/>
      <c r="DQ26" s="611"/>
      <c r="DR26" s="611"/>
      <c r="DS26" s="611"/>
      <c r="DT26" s="611"/>
      <c r="DU26" s="611"/>
      <c r="DV26" s="612"/>
      <c r="DW26" s="615" t="s">
        <v>235</v>
      </c>
      <c r="DX26" s="643"/>
      <c r="DY26" s="643"/>
      <c r="DZ26" s="643"/>
      <c r="EA26" s="643"/>
      <c r="EB26" s="643"/>
      <c r="EC26" s="644"/>
    </row>
    <row r="27" spans="2:133" ht="11.25" customHeight="1" x14ac:dyDescent="0.15">
      <c r="B27" s="607" t="s">
        <v>302</v>
      </c>
      <c r="C27" s="608"/>
      <c r="D27" s="608"/>
      <c r="E27" s="608"/>
      <c r="F27" s="608"/>
      <c r="G27" s="608"/>
      <c r="H27" s="608"/>
      <c r="I27" s="608"/>
      <c r="J27" s="608"/>
      <c r="K27" s="608"/>
      <c r="L27" s="608"/>
      <c r="M27" s="608"/>
      <c r="N27" s="608"/>
      <c r="O27" s="608"/>
      <c r="P27" s="608"/>
      <c r="Q27" s="609"/>
      <c r="R27" s="610">
        <v>92639</v>
      </c>
      <c r="S27" s="611"/>
      <c r="T27" s="611"/>
      <c r="U27" s="611"/>
      <c r="V27" s="611"/>
      <c r="W27" s="611"/>
      <c r="X27" s="611"/>
      <c r="Y27" s="612"/>
      <c r="Z27" s="613">
        <v>0.8</v>
      </c>
      <c r="AA27" s="613"/>
      <c r="AB27" s="613"/>
      <c r="AC27" s="613"/>
      <c r="AD27" s="614" t="s">
        <v>229</v>
      </c>
      <c r="AE27" s="614"/>
      <c r="AF27" s="614"/>
      <c r="AG27" s="614"/>
      <c r="AH27" s="614"/>
      <c r="AI27" s="614"/>
      <c r="AJ27" s="614"/>
      <c r="AK27" s="614"/>
      <c r="AL27" s="615" t="s">
        <v>229</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5819419</v>
      </c>
      <c r="BH27" s="611"/>
      <c r="BI27" s="611"/>
      <c r="BJ27" s="611"/>
      <c r="BK27" s="611"/>
      <c r="BL27" s="611"/>
      <c r="BM27" s="611"/>
      <c r="BN27" s="612"/>
      <c r="BO27" s="613">
        <v>100</v>
      </c>
      <c r="BP27" s="613"/>
      <c r="BQ27" s="613"/>
      <c r="BR27" s="613"/>
      <c r="BS27" s="614" t="s">
        <v>250</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2312118</v>
      </c>
      <c r="CS27" s="641"/>
      <c r="CT27" s="641"/>
      <c r="CU27" s="641"/>
      <c r="CV27" s="641"/>
      <c r="CW27" s="641"/>
      <c r="CX27" s="641"/>
      <c r="CY27" s="642"/>
      <c r="CZ27" s="615">
        <v>20</v>
      </c>
      <c r="DA27" s="643"/>
      <c r="DB27" s="643"/>
      <c r="DC27" s="645"/>
      <c r="DD27" s="619">
        <v>684342</v>
      </c>
      <c r="DE27" s="641"/>
      <c r="DF27" s="641"/>
      <c r="DG27" s="641"/>
      <c r="DH27" s="641"/>
      <c r="DI27" s="641"/>
      <c r="DJ27" s="641"/>
      <c r="DK27" s="642"/>
      <c r="DL27" s="619">
        <v>668984</v>
      </c>
      <c r="DM27" s="641"/>
      <c r="DN27" s="641"/>
      <c r="DO27" s="641"/>
      <c r="DP27" s="641"/>
      <c r="DQ27" s="641"/>
      <c r="DR27" s="641"/>
      <c r="DS27" s="641"/>
      <c r="DT27" s="641"/>
      <c r="DU27" s="641"/>
      <c r="DV27" s="642"/>
      <c r="DW27" s="615">
        <v>9.4</v>
      </c>
      <c r="DX27" s="643"/>
      <c r="DY27" s="643"/>
      <c r="DZ27" s="643"/>
      <c r="EA27" s="643"/>
      <c r="EB27" s="643"/>
      <c r="EC27" s="644"/>
    </row>
    <row r="28" spans="2:133" ht="11.25" customHeight="1" x14ac:dyDescent="0.15">
      <c r="B28" s="607" t="s">
        <v>305</v>
      </c>
      <c r="C28" s="608"/>
      <c r="D28" s="608"/>
      <c r="E28" s="608"/>
      <c r="F28" s="608"/>
      <c r="G28" s="608"/>
      <c r="H28" s="608"/>
      <c r="I28" s="608"/>
      <c r="J28" s="608"/>
      <c r="K28" s="608"/>
      <c r="L28" s="608"/>
      <c r="M28" s="608"/>
      <c r="N28" s="608"/>
      <c r="O28" s="608"/>
      <c r="P28" s="608"/>
      <c r="Q28" s="609"/>
      <c r="R28" s="610">
        <v>65996</v>
      </c>
      <c r="S28" s="611"/>
      <c r="T28" s="611"/>
      <c r="U28" s="611"/>
      <c r="V28" s="611"/>
      <c r="W28" s="611"/>
      <c r="X28" s="611"/>
      <c r="Y28" s="612"/>
      <c r="Z28" s="613">
        <v>0.5</v>
      </c>
      <c r="AA28" s="613"/>
      <c r="AB28" s="613"/>
      <c r="AC28" s="613"/>
      <c r="AD28" s="614">
        <v>15876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941756</v>
      </c>
      <c r="CS28" s="611"/>
      <c r="CT28" s="611"/>
      <c r="CU28" s="611"/>
      <c r="CV28" s="611"/>
      <c r="CW28" s="611"/>
      <c r="CX28" s="611"/>
      <c r="CY28" s="612"/>
      <c r="CZ28" s="615">
        <v>8.1</v>
      </c>
      <c r="DA28" s="643"/>
      <c r="DB28" s="643"/>
      <c r="DC28" s="645"/>
      <c r="DD28" s="619">
        <v>936542</v>
      </c>
      <c r="DE28" s="611"/>
      <c r="DF28" s="611"/>
      <c r="DG28" s="611"/>
      <c r="DH28" s="611"/>
      <c r="DI28" s="611"/>
      <c r="DJ28" s="611"/>
      <c r="DK28" s="612"/>
      <c r="DL28" s="619">
        <v>936542</v>
      </c>
      <c r="DM28" s="611"/>
      <c r="DN28" s="611"/>
      <c r="DO28" s="611"/>
      <c r="DP28" s="611"/>
      <c r="DQ28" s="611"/>
      <c r="DR28" s="611"/>
      <c r="DS28" s="611"/>
      <c r="DT28" s="611"/>
      <c r="DU28" s="611"/>
      <c r="DV28" s="612"/>
      <c r="DW28" s="615">
        <v>13.1</v>
      </c>
      <c r="DX28" s="643"/>
      <c r="DY28" s="643"/>
      <c r="DZ28" s="643"/>
      <c r="EA28" s="643"/>
      <c r="EB28" s="643"/>
      <c r="EC28" s="644"/>
    </row>
    <row r="29" spans="2:133" ht="11.25" customHeight="1" x14ac:dyDescent="0.15">
      <c r="B29" s="607" t="s">
        <v>307</v>
      </c>
      <c r="C29" s="608"/>
      <c r="D29" s="608"/>
      <c r="E29" s="608"/>
      <c r="F29" s="608"/>
      <c r="G29" s="608"/>
      <c r="H29" s="608"/>
      <c r="I29" s="608"/>
      <c r="J29" s="608"/>
      <c r="K29" s="608"/>
      <c r="L29" s="608"/>
      <c r="M29" s="608"/>
      <c r="N29" s="608"/>
      <c r="O29" s="608"/>
      <c r="P29" s="608"/>
      <c r="Q29" s="609"/>
      <c r="R29" s="610">
        <v>40818</v>
      </c>
      <c r="S29" s="611"/>
      <c r="T29" s="611"/>
      <c r="U29" s="611"/>
      <c r="V29" s="611"/>
      <c r="W29" s="611"/>
      <c r="X29" s="611"/>
      <c r="Y29" s="612"/>
      <c r="Z29" s="613">
        <v>0.3</v>
      </c>
      <c r="AA29" s="613"/>
      <c r="AB29" s="613"/>
      <c r="AC29" s="613"/>
      <c r="AD29" s="614" t="s">
        <v>229</v>
      </c>
      <c r="AE29" s="614"/>
      <c r="AF29" s="614"/>
      <c r="AG29" s="614"/>
      <c r="AH29" s="614"/>
      <c r="AI29" s="614"/>
      <c r="AJ29" s="614"/>
      <c r="AK29" s="614"/>
      <c r="AL29" s="615" t="s">
        <v>229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941756</v>
      </c>
      <c r="CS29" s="641"/>
      <c r="CT29" s="641"/>
      <c r="CU29" s="641"/>
      <c r="CV29" s="641"/>
      <c r="CW29" s="641"/>
      <c r="CX29" s="641"/>
      <c r="CY29" s="642"/>
      <c r="CZ29" s="615">
        <v>8.1</v>
      </c>
      <c r="DA29" s="643"/>
      <c r="DB29" s="643"/>
      <c r="DC29" s="645"/>
      <c r="DD29" s="619">
        <v>936542</v>
      </c>
      <c r="DE29" s="641"/>
      <c r="DF29" s="641"/>
      <c r="DG29" s="641"/>
      <c r="DH29" s="641"/>
      <c r="DI29" s="641"/>
      <c r="DJ29" s="641"/>
      <c r="DK29" s="642"/>
      <c r="DL29" s="619">
        <v>936542</v>
      </c>
      <c r="DM29" s="641"/>
      <c r="DN29" s="641"/>
      <c r="DO29" s="641"/>
      <c r="DP29" s="641"/>
      <c r="DQ29" s="641"/>
      <c r="DR29" s="641"/>
      <c r="DS29" s="641"/>
      <c r="DT29" s="641"/>
      <c r="DU29" s="641"/>
      <c r="DV29" s="642"/>
      <c r="DW29" s="615">
        <v>13.1</v>
      </c>
      <c r="DX29" s="643"/>
      <c r="DY29" s="643"/>
      <c r="DZ29" s="643"/>
      <c r="EA29" s="643"/>
      <c r="EB29" s="643"/>
      <c r="EC29" s="644"/>
    </row>
    <row r="30" spans="2:133" ht="11.25" customHeight="1" x14ac:dyDescent="0.15">
      <c r="B30" s="607" t="s">
        <v>310</v>
      </c>
      <c r="C30" s="608"/>
      <c r="D30" s="608"/>
      <c r="E30" s="608"/>
      <c r="F30" s="608"/>
      <c r="G30" s="608"/>
      <c r="H30" s="608"/>
      <c r="I30" s="608"/>
      <c r="J30" s="608"/>
      <c r="K30" s="608"/>
      <c r="L30" s="608"/>
      <c r="M30" s="608"/>
      <c r="N30" s="608"/>
      <c r="O30" s="608"/>
      <c r="P30" s="608"/>
      <c r="Q30" s="609"/>
      <c r="R30" s="610">
        <v>2040220</v>
      </c>
      <c r="S30" s="611"/>
      <c r="T30" s="611"/>
      <c r="U30" s="611"/>
      <c r="V30" s="611"/>
      <c r="W30" s="611"/>
      <c r="X30" s="611"/>
      <c r="Y30" s="612"/>
      <c r="Z30" s="613">
        <v>16.8</v>
      </c>
      <c r="AA30" s="613"/>
      <c r="AB30" s="613"/>
      <c r="AC30" s="613"/>
      <c r="AD30" s="614" t="s">
        <v>229</v>
      </c>
      <c r="AE30" s="614"/>
      <c r="AF30" s="614"/>
      <c r="AG30" s="614"/>
      <c r="AH30" s="614"/>
      <c r="AI30" s="614"/>
      <c r="AJ30" s="614"/>
      <c r="AK30" s="614"/>
      <c r="AL30" s="615" t="s">
        <v>250</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921417</v>
      </c>
      <c r="CS30" s="611"/>
      <c r="CT30" s="611"/>
      <c r="CU30" s="611"/>
      <c r="CV30" s="611"/>
      <c r="CW30" s="611"/>
      <c r="CX30" s="611"/>
      <c r="CY30" s="612"/>
      <c r="CZ30" s="615">
        <v>8</v>
      </c>
      <c r="DA30" s="643"/>
      <c r="DB30" s="643"/>
      <c r="DC30" s="645"/>
      <c r="DD30" s="619">
        <v>916357</v>
      </c>
      <c r="DE30" s="611"/>
      <c r="DF30" s="611"/>
      <c r="DG30" s="611"/>
      <c r="DH30" s="611"/>
      <c r="DI30" s="611"/>
      <c r="DJ30" s="611"/>
      <c r="DK30" s="612"/>
      <c r="DL30" s="619">
        <v>916357</v>
      </c>
      <c r="DM30" s="611"/>
      <c r="DN30" s="611"/>
      <c r="DO30" s="611"/>
      <c r="DP30" s="611"/>
      <c r="DQ30" s="611"/>
      <c r="DR30" s="611"/>
      <c r="DS30" s="611"/>
      <c r="DT30" s="611"/>
      <c r="DU30" s="611"/>
      <c r="DV30" s="612"/>
      <c r="DW30" s="615">
        <v>12.8</v>
      </c>
      <c r="DX30" s="643"/>
      <c r="DY30" s="643"/>
      <c r="DZ30" s="643"/>
      <c r="EA30" s="643"/>
      <c r="EB30" s="643"/>
      <c r="EC30" s="644"/>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229</v>
      </c>
      <c r="S31" s="611"/>
      <c r="T31" s="611"/>
      <c r="U31" s="611"/>
      <c r="V31" s="611"/>
      <c r="W31" s="611"/>
      <c r="X31" s="611"/>
      <c r="Y31" s="612"/>
      <c r="Z31" s="613" t="s">
        <v>229</v>
      </c>
      <c r="AA31" s="613"/>
      <c r="AB31" s="613"/>
      <c r="AC31" s="613"/>
      <c r="AD31" s="614" t="s">
        <v>250</v>
      </c>
      <c r="AE31" s="614"/>
      <c r="AF31" s="614"/>
      <c r="AG31" s="614"/>
      <c r="AH31" s="614"/>
      <c r="AI31" s="614"/>
      <c r="AJ31" s="614"/>
      <c r="AK31" s="614"/>
      <c r="AL31" s="615" t="s">
        <v>229</v>
      </c>
      <c r="AM31" s="616"/>
      <c r="AN31" s="616"/>
      <c r="AO31" s="617"/>
      <c r="AP31" s="654" t="s">
        <v>315</v>
      </c>
      <c r="AQ31" s="655"/>
      <c r="AR31" s="655"/>
      <c r="AS31" s="655"/>
      <c r="AT31" s="660" t="s">
        <v>316</v>
      </c>
      <c r="AU31" s="212"/>
      <c r="AV31" s="212"/>
      <c r="AW31" s="212"/>
      <c r="AX31" s="596" t="s">
        <v>188</v>
      </c>
      <c r="AY31" s="597"/>
      <c r="AZ31" s="597"/>
      <c r="BA31" s="597"/>
      <c r="BB31" s="597"/>
      <c r="BC31" s="597"/>
      <c r="BD31" s="597"/>
      <c r="BE31" s="597"/>
      <c r="BF31" s="598"/>
      <c r="BG31" s="663">
        <v>99.2</v>
      </c>
      <c r="BH31" s="664"/>
      <c r="BI31" s="664"/>
      <c r="BJ31" s="664"/>
      <c r="BK31" s="664"/>
      <c r="BL31" s="664"/>
      <c r="BM31" s="605">
        <v>97.4</v>
      </c>
      <c r="BN31" s="664"/>
      <c r="BO31" s="664"/>
      <c r="BP31" s="664"/>
      <c r="BQ31" s="665"/>
      <c r="BR31" s="663">
        <v>99.2</v>
      </c>
      <c r="BS31" s="664"/>
      <c r="BT31" s="664"/>
      <c r="BU31" s="664"/>
      <c r="BV31" s="664"/>
      <c r="BW31" s="664"/>
      <c r="BX31" s="605">
        <v>97.4</v>
      </c>
      <c r="BY31" s="664"/>
      <c r="BZ31" s="664"/>
      <c r="CA31" s="664"/>
      <c r="CB31" s="665"/>
      <c r="CD31" s="650"/>
      <c r="CE31" s="651"/>
      <c r="CF31" s="607" t="s">
        <v>317</v>
      </c>
      <c r="CG31" s="608"/>
      <c r="CH31" s="608"/>
      <c r="CI31" s="608"/>
      <c r="CJ31" s="608"/>
      <c r="CK31" s="608"/>
      <c r="CL31" s="608"/>
      <c r="CM31" s="608"/>
      <c r="CN31" s="608"/>
      <c r="CO31" s="608"/>
      <c r="CP31" s="608"/>
      <c r="CQ31" s="609"/>
      <c r="CR31" s="610">
        <v>20339</v>
      </c>
      <c r="CS31" s="641"/>
      <c r="CT31" s="641"/>
      <c r="CU31" s="641"/>
      <c r="CV31" s="641"/>
      <c r="CW31" s="641"/>
      <c r="CX31" s="641"/>
      <c r="CY31" s="642"/>
      <c r="CZ31" s="615">
        <v>0.2</v>
      </c>
      <c r="DA31" s="643"/>
      <c r="DB31" s="643"/>
      <c r="DC31" s="645"/>
      <c r="DD31" s="619">
        <v>20185</v>
      </c>
      <c r="DE31" s="641"/>
      <c r="DF31" s="641"/>
      <c r="DG31" s="641"/>
      <c r="DH31" s="641"/>
      <c r="DI31" s="641"/>
      <c r="DJ31" s="641"/>
      <c r="DK31" s="642"/>
      <c r="DL31" s="619">
        <v>20185</v>
      </c>
      <c r="DM31" s="641"/>
      <c r="DN31" s="641"/>
      <c r="DO31" s="641"/>
      <c r="DP31" s="641"/>
      <c r="DQ31" s="641"/>
      <c r="DR31" s="641"/>
      <c r="DS31" s="641"/>
      <c r="DT31" s="641"/>
      <c r="DU31" s="641"/>
      <c r="DV31" s="642"/>
      <c r="DW31" s="615">
        <v>0.3</v>
      </c>
      <c r="DX31" s="643"/>
      <c r="DY31" s="643"/>
      <c r="DZ31" s="643"/>
      <c r="EA31" s="643"/>
      <c r="EB31" s="643"/>
      <c r="EC31" s="644"/>
    </row>
    <row r="32" spans="2:133" ht="11.25" customHeight="1" x14ac:dyDescent="0.15">
      <c r="B32" s="607" t="s">
        <v>318</v>
      </c>
      <c r="C32" s="608"/>
      <c r="D32" s="608"/>
      <c r="E32" s="608"/>
      <c r="F32" s="608"/>
      <c r="G32" s="608"/>
      <c r="H32" s="608"/>
      <c r="I32" s="608"/>
      <c r="J32" s="608"/>
      <c r="K32" s="608"/>
      <c r="L32" s="608"/>
      <c r="M32" s="608"/>
      <c r="N32" s="608"/>
      <c r="O32" s="608"/>
      <c r="P32" s="608"/>
      <c r="Q32" s="609"/>
      <c r="R32" s="610">
        <v>755343</v>
      </c>
      <c r="S32" s="611"/>
      <c r="T32" s="611"/>
      <c r="U32" s="611"/>
      <c r="V32" s="611"/>
      <c r="W32" s="611"/>
      <c r="X32" s="611"/>
      <c r="Y32" s="612"/>
      <c r="Z32" s="613">
        <v>6.2</v>
      </c>
      <c r="AA32" s="613"/>
      <c r="AB32" s="613"/>
      <c r="AC32" s="613"/>
      <c r="AD32" s="614" t="s">
        <v>235</v>
      </c>
      <c r="AE32" s="614"/>
      <c r="AF32" s="614"/>
      <c r="AG32" s="614"/>
      <c r="AH32" s="614"/>
      <c r="AI32" s="614"/>
      <c r="AJ32" s="614"/>
      <c r="AK32" s="614"/>
      <c r="AL32" s="615" t="s">
        <v>229</v>
      </c>
      <c r="AM32" s="616"/>
      <c r="AN32" s="616"/>
      <c r="AO32" s="617"/>
      <c r="AP32" s="656"/>
      <c r="AQ32" s="657"/>
      <c r="AR32" s="657"/>
      <c r="AS32" s="657"/>
      <c r="AT32" s="661"/>
      <c r="AU32" s="208" t="s">
        <v>319</v>
      </c>
      <c r="AX32" s="607" t="s">
        <v>320</v>
      </c>
      <c r="AY32" s="608"/>
      <c r="AZ32" s="608"/>
      <c r="BA32" s="608"/>
      <c r="BB32" s="608"/>
      <c r="BC32" s="608"/>
      <c r="BD32" s="608"/>
      <c r="BE32" s="608"/>
      <c r="BF32" s="609"/>
      <c r="BG32" s="666">
        <v>98.7</v>
      </c>
      <c r="BH32" s="641"/>
      <c r="BI32" s="641"/>
      <c r="BJ32" s="641"/>
      <c r="BK32" s="641"/>
      <c r="BL32" s="641"/>
      <c r="BM32" s="616">
        <v>96</v>
      </c>
      <c r="BN32" s="641"/>
      <c r="BO32" s="641"/>
      <c r="BP32" s="641"/>
      <c r="BQ32" s="667"/>
      <c r="BR32" s="666">
        <v>98.9</v>
      </c>
      <c r="BS32" s="641"/>
      <c r="BT32" s="641"/>
      <c r="BU32" s="641"/>
      <c r="BV32" s="641"/>
      <c r="BW32" s="641"/>
      <c r="BX32" s="616">
        <v>96</v>
      </c>
      <c r="BY32" s="641"/>
      <c r="BZ32" s="641"/>
      <c r="CA32" s="641"/>
      <c r="CB32" s="667"/>
      <c r="CD32" s="652"/>
      <c r="CE32" s="653"/>
      <c r="CF32" s="607" t="s">
        <v>321</v>
      </c>
      <c r="CG32" s="608"/>
      <c r="CH32" s="608"/>
      <c r="CI32" s="608"/>
      <c r="CJ32" s="608"/>
      <c r="CK32" s="608"/>
      <c r="CL32" s="608"/>
      <c r="CM32" s="608"/>
      <c r="CN32" s="608"/>
      <c r="CO32" s="608"/>
      <c r="CP32" s="608"/>
      <c r="CQ32" s="609"/>
      <c r="CR32" s="610" t="s">
        <v>235</v>
      </c>
      <c r="CS32" s="611"/>
      <c r="CT32" s="611"/>
      <c r="CU32" s="611"/>
      <c r="CV32" s="611"/>
      <c r="CW32" s="611"/>
      <c r="CX32" s="611"/>
      <c r="CY32" s="612"/>
      <c r="CZ32" s="615" t="s">
        <v>235</v>
      </c>
      <c r="DA32" s="643"/>
      <c r="DB32" s="643"/>
      <c r="DC32" s="645"/>
      <c r="DD32" s="619" t="s">
        <v>235</v>
      </c>
      <c r="DE32" s="611"/>
      <c r="DF32" s="611"/>
      <c r="DG32" s="611"/>
      <c r="DH32" s="611"/>
      <c r="DI32" s="611"/>
      <c r="DJ32" s="611"/>
      <c r="DK32" s="612"/>
      <c r="DL32" s="619" t="s">
        <v>229</v>
      </c>
      <c r="DM32" s="611"/>
      <c r="DN32" s="611"/>
      <c r="DO32" s="611"/>
      <c r="DP32" s="611"/>
      <c r="DQ32" s="611"/>
      <c r="DR32" s="611"/>
      <c r="DS32" s="611"/>
      <c r="DT32" s="611"/>
      <c r="DU32" s="611"/>
      <c r="DV32" s="612"/>
      <c r="DW32" s="615" t="s">
        <v>229</v>
      </c>
      <c r="DX32" s="643"/>
      <c r="DY32" s="643"/>
      <c r="DZ32" s="643"/>
      <c r="EA32" s="643"/>
      <c r="EB32" s="643"/>
      <c r="EC32" s="644"/>
    </row>
    <row r="33" spans="2:133" ht="11.25" customHeight="1" x14ac:dyDescent="0.15">
      <c r="B33" s="607" t="s">
        <v>322</v>
      </c>
      <c r="C33" s="608"/>
      <c r="D33" s="608"/>
      <c r="E33" s="608"/>
      <c r="F33" s="608"/>
      <c r="G33" s="608"/>
      <c r="H33" s="608"/>
      <c r="I33" s="608"/>
      <c r="J33" s="608"/>
      <c r="K33" s="608"/>
      <c r="L33" s="608"/>
      <c r="M33" s="608"/>
      <c r="N33" s="608"/>
      <c r="O33" s="608"/>
      <c r="P33" s="608"/>
      <c r="Q33" s="609"/>
      <c r="R33" s="610">
        <v>29201</v>
      </c>
      <c r="S33" s="611"/>
      <c r="T33" s="611"/>
      <c r="U33" s="611"/>
      <c r="V33" s="611"/>
      <c r="W33" s="611"/>
      <c r="X33" s="611"/>
      <c r="Y33" s="612"/>
      <c r="Z33" s="613">
        <v>0.2</v>
      </c>
      <c r="AA33" s="613"/>
      <c r="AB33" s="613"/>
      <c r="AC33" s="613"/>
      <c r="AD33" s="614" t="s">
        <v>229</v>
      </c>
      <c r="AE33" s="614"/>
      <c r="AF33" s="614"/>
      <c r="AG33" s="614"/>
      <c r="AH33" s="614"/>
      <c r="AI33" s="614"/>
      <c r="AJ33" s="614"/>
      <c r="AK33" s="614"/>
      <c r="AL33" s="615" t="s">
        <v>229</v>
      </c>
      <c r="AM33" s="616"/>
      <c r="AN33" s="616"/>
      <c r="AO33" s="617"/>
      <c r="AP33" s="658"/>
      <c r="AQ33" s="659"/>
      <c r="AR33" s="659"/>
      <c r="AS33" s="659"/>
      <c r="AT33" s="662"/>
      <c r="AU33" s="213"/>
      <c r="AV33" s="213"/>
      <c r="AW33" s="213"/>
      <c r="AX33" s="631" t="s">
        <v>323</v>
      </c>
      <c r="AY33" s="632"/>
      <c r="AZ33" s="632"/>
      <c r="BA33" s="632"/>
      <c r="BB33" s="632"/>
      <c r="BC33" s="632"/>
      <c r="BD33" s="632"/>
      <c r="BE33" s="632"/>
      <c r="BF33" s="633"/>
      <c r="BG33" s="668">
        <v>99.4</v>
      </c>
      <c r="BH33" s="669"/>
      <c r="BI33" s="669"/>
      <c r="BJ33" s="669"/>
      <c r="BK33" s="669"/>
      <c r="BL33" s="669"/>
      <c r="BM33" s="670">
        <v>98.5</v>
      </c>
      <c r="BN33" s="669"/>
      <c r="BO33" s="669"/>
      <c r="BP33" s="669"/>
      <c r="BQ33" s="671"/>
      <c r="BR33" s="668">
        <v>99.4</v>
      </c>
      <c r="BS33" s="669"/>
      <c r="BT33" s="669"/>
      <c r="BU33" s="669"/>
      <c r="BV33" s="669"/>
      <c r="BW33" s="669"/>
      <c r="BX33" s="670">
        <v>98.5</v>
      </c>
      <c r="BY33" s="669"/>
      <c r="BZ33" s="669"/>
      <c r="CA33" s="669"/>
      <c r="CB33" s="671"/>
      <c r="CD33" s="607" t="s">
        <v>324</v>
      </c>
      <c r="CE33" s="608"/>
      <c r="CF33" s="608"/>
      <c r="CG33" s="608"/>
      <c r="CH33" s="608"/>
      <c r="CI33" s="608"/>
      <c r="CJ33" s="608"/>
      <c r="CK33" s="608"/>
      <c r="CL33" s="608"/>
      <c r="CM33" s="608"/>
      <c r="CN33" s="608"/>
      <c r="CO33" s="608"/>
      <c r="CP33" s="608"/>
      <c r="CQ33" s="609"/>
      <c r="CR33" s="610">
        <v>5705274</v>
      </c>
      <c r="CS33" s="641"/>
      <c r="CT33" s="641"/>
      <c r="CU33" s="641"/>
      <c r="CV33" s="641"/>
      <c r="CW33" s="641"/>
      <c r="CX33" s="641"/>
      <c r="CY33" s="642"/>
      <c r="CZ33" s="615">
        <v>49.3</v>
      </c>
      <c r="DA33" s="643"/>
      <c r="DB33" s="643"/>
      <c r="DC33" s="645"/>
      <c r="DD33" s="619">
        <v>4843530</v>
      </c>
      <c r="DE33" s="641"/>
      <c r="DF33" s="641"/>
      <c r="DG33" s="641"/>
      <c r="DH33" s="641"/>
      <c r="DI33" s="641"/>
      <c r="DJ33" s="641"/>
      <c r="DK33" s="642"/>
      <c r="DL33" s="619">
        <v>3112645</v>
      </c>
      <c r="DM33" s="641"/>
      <c r="DN33" s="641"/>
      <c r="DO33" s="641"/>
      <c r="DP33" s="641"/>
      <c r="DQ33" s="641"/>
      <c r="DR33" s="641"/>
      <c r="DS33" s="641"/>
      <c r="DT33" s="641"/>
      <c r="DU33" s="641"/>
      <c r="DV33" s="642"/>
      <c r="DW33" s="615">
        <v>43.6</v>
      </c>
      <c r="DX33" s="643"/>
      <c r="DY33" s="643"/>
      <c r="DZ33" s="643"/>
      <c r="EA33" s="643"/>
      <c r="EB33" s="643"/>
      <c r="EC33" s="644"/>
    </row>
    <row r="34" spans="2:133" ht="11.25" customHeight="1" x14ac:dyDescent="0.15">
      <c r="B34" s="607" t="s">
        <v>325</v>
      </c>
      <c r="C34" s="608"/>
      <c r="D34" s="608"/>
      <c r="E34" s="608"/>
      <c r="F34" s="608"/>
      <c r="G34" s="608"/>
      <c r="H34" s="608"/>
      <c r="I34" s="608"/>
      <c r="J34" s="608"/>
      <c r="K34" s="608"/>
      <c r="L34" s="608"/>
      <c r="M34" s="608"/>
      <c r="N34" s="608"/>
      <c r="O34" s="608"/>
      <c r="P34" s="608"/>
      <c r="Q34" s="609"/>
      <c r="R34" s="610">
        <v>35972</v>
      </c>
      <c r="S34" s="611"/>
      <c r="T34" s="611"/>
      <c r="U34" s="611"/>
      <c r="V34" s="611"/>
      <c r="W34" s="611"/>
      <c r="X34" s="611"/>
      <c r="Y34" s="612"/>
      <c r="Z34" s="613">
        <v>0.3</v>
      </c>
      <c r="AA34" s="613"/>
      <c r="AB34" s="613"/>
      <c r="AC34" s="613"/>
      <c r="AD34" s="614" t="s">
        <v>229</v>
      </c>
      <c r="AE34" s="614"/>
      <c r="AF34" s="614"/>
      <c r="AG34" s="614"/>
      <c r="AH34" s="614"/>
      <c r="AI34" s="614"/>
      <c r="AJ34" s="614"/>
      <c r="AK34" s="614"/>
      <c r="AL34" s="615" t="s">
        <v>229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2526805</v>
      </c>
      <c r="CS34" s="611"/>
      <c r="CT34" s="611"/>
      <c r="CU34" s="611"/>
      <c r="CV34" s="611"/>
      <c r="CW34" s="611"/>
      <c r="CX34" s="611"/>
      <c r="CY34" s="612"/>
      <c r="CZ34" s="615">
        <v>21.8</v>
      </c>
      <c r="DA34" s="643"/>
      <c r="DB34" s="643"/>
      <c r="DC34" s="645"/>
      <c r="DD34" s="619">
        <v>1933803</v>
      </c>
      <c r="DE34" s="611"/>
      <c r="DF34" s="611"/>
      <c r="DG34" s="611"/>
      <c r="DH34" s="611"/>
      <c r="DI34" s="611"/>
      <c r="DJ34" s="611"/>
      <c r="DK34" s="612"/>
      <c r="DL34" s="619">
        <v>1440863</v>
      </c>
      <c r="DM34" s="611"/>
      <c r="DN34" s="611"/>
      <c r="DO34" s="611"/>
      <c r="DP34" s="611"/>
      <c r="DQ34" s="611"/>
      <c r="DR34" s="611"/>
      <c r="DS34" s="611"/>
      <c r="DT34" s="611"/>
      <c r="DU34" s="611"/>
      <c r="DV34" s="612"/>
      <c r="DW34" s="615">
        <v>20.2</v>
      </c>
      <c r="DX34" s="643"/>
      <c r="DY34" s="643"/>
      <c r="DZ34" s="643"/>
      <c r="EA34" s="643"/>
      <c r="EB34" s="643"/>
      <c r="EC34" s="644"/>
    </row>
    <row r="35" spans="2:133" ht="11.25" customHeight="1" x14ac:dyDescent="0.15">
      <c r="B35" s="607" t="s">
        <v>327</v>
      </c>
      <c r="C35" s="608"/>
      <c r="D35" s="608"/>
      <c r="E35" s="608"/>
      <c r="F35" s="608"/>
      <c r="G35" s="608"/>
      <c r="H35" s="608"/>
      <c r="I35" s="608"/>
      <c r="J35" s="608"/>
      <c r="K35" s="608"/>
      <c r="L35" s="608"/>
      <c r="M35" s="608"/>
      <c r="N35" s="608"/>
      <c r="O35" s="608"/>
      <c r="P35" s="608"/>
      <c r="Q35" s="609"/>
      <c r="R35" s="610">
        <v>54419</v>
      </c>
      <c r="S35" s="611"/>
      <c r="T35" s="611"/>
      <c r="U35" s="611"/>
      <c r="V35" s="611"/>
      <c r="W35" s="611"/>
      <c r="X35" s="611"/>
      <c r="Y35" s="612"/>
      <c r="Z35" s="613">
        <v>0.4</v>
      </c>
      <c r="AA35" s="613"/>
      <c r="AB35" s="613"/>
      <c r="AC35" s="613"/>
      <c r="AD35" s="614" t="s">
        <v>250</v>
      </c>
      <c r="AE35" s="614"/>
      <c r="AF35" s="614"/>
      <c r="AG35" s="614"/>
      <c r="AH35" s="614"/>
      <c r="AI35" s="614"/>
      <c r="AJ35" s="614"/>
      <c r="AK35" s="614"/>
      <c r="AL35" s="615" t="s">
        <v>229</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44906</v>
      </c>
      <c r="CS35" s="641"/>
      <c r="CT35" s="641"/>
      <c r="CU35" s="641"/>
      <c r="CV35" s="641"/>
      <c r="CW35" s="641"/>
      <c r="CX35" s="641"/>
      <c r="CY35" s="642"/>
      <c r="CZ35" s="615">
        <v>0.4</v>
      </c>
      <c r="DA35" s="643"/>
      <c r="DB35" s="643"/>
      <c r="DC35" s="645"/>
      <c r="DD35" s="619">
        <v>41953</v>
      </c>
      <c r="DE35" s="641"/>
      <c r="DF35" s="641"/>
      <c r="DG35" s="641"/>
      <c r="DH35" s="641"/>
      <c r="DI35" s="641"/>
      <c r="DJ35" s="641"/>
      <c r="DK35" s="642"/>
      <c r="DL35" s="619">
        <v>41953</v>
      </c>
      <c r="DM35" s="641"/>
      <c r="DN35" s="641"/>
      <c r="DO35" s="641"/>
      <c r="DP35" s="641"/>
      <c r="DQ35" s="641"/>
      <c r="DR35" s="641"/>
      <c r="DS35" s="641"/>
      <c r="DT35" s="641"/>
      <c r="DU35" s="641"/>
      <c r="DV35" s="642"/>
      <c r="DW35" s="615">
        <v>0.6</v>
      </c>
      <c r="DX35" s="643"/>
      <c r="DY35" s="643"/>
      <c r="DZ35" s="643"/>
      <c r="EA35" s="643"/>
      <c r="EB35" s="643"/>
      <c r="EC35" s="644"/>
    </row>
    <row r="36" spans="2:133" ht="11.25" customHeight="1" x14ac:dyDescent="0.15">
      <c r="B36" s="607" t="s">
        <v>331</v>
      </c>
      <c r="C36" s="608"/>
      <c r="D36" s="608"/>
      <c r="E36" s="608"/>
      <c r="F36" s="608"/>
      <c r="G36" s="608"/>
      <c r="H36" s="608"/>
      <c r="I36" s="608"/>
      <c r="J36" s="608"/>
      <c r="K36" s="608"/>
      <c r="L36" s="608"/>
      <c r="M36" s="608"/>
      <c r="N36" s="608"/>
      <c r="O36" s="608"/>
      <c r="P36" s="608"/>
      <c r="Q36" s="609"/>
      <c r="R36" s="610">
        <v>883569</v>
      </c>
      <c r="S36" s="611"/>
      <c r="T36" s="611"/>
      <c r="U36" s="611"/>
      <c r="V36" s="611"/>
      <c r="W36" s="611"/>
      <c r="X36" s="611"/>
      <c r="Y36" s="612"/>
      <c r="Z36" s="613">
        <v>7.3</v>
      </c>
      <c r="AA36" s="613"/>
      <c r="AB36" s="613"/>
      <c r="AC36" s="613"/>
      <c r="AD36" s="614" t="s">
        <v>229</v>
      </c>
      <c r="AE36" s="614"/>
      <c r="AF36" s="614"/>
      <c r="AG36" s="614"/>
      <c r="AH36" s="614"/>
      <c r="AI36" s="614"/>
      <c r="AJ36" s="614"/>
      <c r="AK36" s="614"/>
      <c r="AL36" s="615" t="s">
        <v>229</v>
      </c>
      <c r="AM36" s="616"/>
      <c r="AN36" s="616"/>
      <c r="AO36" s="617"/>
      <c r="AP36" s="218"/>
      <c r="AQ36" s="672" t="s">
        <v>332</v>
      </c>
      <c r="AR36" s="673"/>
      <c r="AS36" s="673"/>
      <c r="AT36" s="673"/>
      <c r="AU36" s="673"/>
      <c r="AV36" s="673"/>
      <c r="AW36" s="673"/>
      <c r="AX36" s="673"/>
      <c r="AY36" s="674"/>
      <c r="AZ36" s="599">
        <v>1433225</v>
      </c>
      <c r="BA36" s="600"/>
      <c r="BB36" s="600"/>
      <c r="BC36" s="600"/>
      <c r="BD36" s="600"/>
      <c r="BE36" s="600"/>
      <c r="BF36" s="675"/>
      <c r="BG36" s="596" t="s">
        <v>333</v>
      </c>
      <c r="BH36" s="597"/>
      <c r="BI36" s="597"/>
      <c r="BJ36" s="597"/>
      <c r="BK36" s="597"/>
      <c r="BL36" s="597"/>
      <c r="BM36" s="597"/>
      <c r="BN36" s="597"/>
      <c r="BO36" s="597"/>
      <c r="BP36" s="597"/>
      <c r="BQ36" s="597"/>
      <c r="BR36" s="597"/>
      <c r="BS36" s="597"/>
      <c r="BT36" s="597"/>
      <c r="BU36" s="598"/>
      <c r="BV36" s="599">
        <v>20146</v>
      </c>
      <c r="BW36" s="600"/>
      <c r="BX36" s="600"/>
      <c r="BY36" s="600"/>
      <c r="BZ36" s="600"/>
      <c r="CA36" s="600"/>
      <c r="CB36" s="675"/>
      <c r="CD36" s="607" t="s">
        <v>334</v>
      </c>
      <c r="CE36" s="608"/>
      <c r="CF36" s="608"/>
      <c r="CG36" s="608"/>
      <c r="CH36" s="608"/>
      <c r="CI36" s="608"/>
      <c r="CJ36" s="608"/>
      <c r="CK36" s="608"/>
      <c r="CL36" s="608"/>
      <c r="CM36" s="608"/>
      <c r="CN36" s="608"/>
      <c r="CO36" s="608"/>
      <c r="CP36" s="608"/>
      <c r="CQ36" s="609"/>
      <c r="CR36" s="610">
        <v>1487364</v>
      </c>
      <c r="CS36" s="611"/>
      <c r="CT36" s="611"/>
      <c r="CU36" s="611"/>
      <c r="CV36" s="611"/>
      <c r="CW36" s="611"/>
      <c r="CX36" s="611"/>
      <c r="CY36" s="612"/>
      <c r="CZ36" s="615">
        <v>12.9</v>
      </c>
      <c r="DA36" s="643"/>
      <c r="DB36" s="643"/>
      <c r="DC36" s="645"/>
      <c r="DD36" s="619">
        <v>1402841</v>
      </c>
      <c r="DE36" s="611"/>
      <c r="DF36" s="611"/>
      <c r="DG36" s="611"/>
      <c r="DH36" s="611"/>
      <c r="DI36" s="611"/>
      <c r="DJ36" s="611"/>
      <c r="DK36" s="612"/>
      <c r="DL36" s="619">
        <v>891178</v>
      </c>
      <c r="DM36" s="611"/>
      <c r="DN36" s="611"/>
      <c r="DO36" s="611"/>
      <c r="DP36" s="611"/>
      <c r="DQ36" s="611"/>
      <c r="DR36" s="611"/>
      <c r="DS36" s="611"/>
      <c r="DT36" s="611"/>
      <c r="DU36" s="611"/>
      <c r="DV36" s="612"/>
      <c r="DW36" s="615">
        <v>12.5</v>
      </c>
      <c r="DX36" s="643"/>
      <c r="DY36" s="643"/>
      <c r="DZ36" s="643"/>
      <c r="EA36" s="643"/>
      <c r="EB36" s="643"/>
      <c r="EC36" s="644"/>
    </row>
    <row r="37" spans="2:133" ht="11.25" customHeight="1" x14ac:dyDescent="0.15">
      <c r="B37" s="607" t="s">
        <v>335</v>
      </c>
      <c r="C37" s="608"/>
      <c r="D37" s="608"/>
      <c r="E37" s="608"/>
      <c r="F37" s="608"/>
      <c r="G37" s="608"/>
      <c r="H37" s="608"/>
      <c r="I37" s="608"/>
      <c r="J37" s="608"/>
      <c r="K37" s="608"/>
      <c r="L37" s="608"/>
      <c r="M37" s="608"/>
      <c r="N37" s="608"/>
      <c r="O37" s="608"/>
      <c r="P37" s="608"/>
      <c r="Q37" s="609"/>
      <c r="R37" s="610">
        <v>233809</v>
      </c>
      <c r="S37" s="611"/>
      <c r="T37" s="611"/>
      <c r="U37" s="611"/>
      <c r="V37" s="611"/>
      <c r="W37" s="611"/>
      <c r="X37" s="611"/>
      <c r="Y37" s="612"/>
      <c r="Z37" s="613">
        <v>1.9</v>
      </c>
      <c r="AA37" s="613"/>
      <c r="AB37" s="613"/>
      <c r="AC37" s="613"/>
      <c r="AD37" s="614">
        <v>2</v>
      </c>
      <c r="AE37" s="614"/>
      <c r="AF37" s="614"/>
      <c r="AG37" s="614"/>
      <c r="AH37" s="614"/>
      <c r="AI37" s="614"/>
      <c r="AJ37" s="614"/>
      <c r="AK37" s="614"/>
      <c r="AL37" s="615">
        <v>0</v>
      </c>
      <c r="AM37" s="616"/>
      <c r="AN37" s="616"/>
      <c r="AO37" s="617"/>
      <c r="AQ37" s="676" t="s">
        <v>336</v>
      </c>
      <c r="AR37" s="677"/>
      <c r="AS37" s="677"/>
      <c r="AT37" s="677"/>
      <c r="AU37" s="677"/>
      <c r="AV37" s="677"/>
      <c r="AW37" s="677"/>
      <c r="AX37" s="677"/>
      <c r="AY37" s="678"/>
      <c r="AZ37" s="610">
        <v>497000</v>
      </c>
      <c r="BA37" s="611"/>
      <c r="BB37" s="611"/>
      <c r="BC37" s="611"/>
      <c r="BD37" s="641"/>
      <c r="BE37" s="641"/>
      <c r="BF37" s="667"/>
      <c r="BG37" s="607" t="s">
        <v>337</v>
      </c>
      <c r="BH37" s="608"/>
      <c r="BI37" s="608"/>
      <c r="BJ37" s="608"/>
      <c r="BK37" s="608"/>
      <c r="BL37" s="608"/>
      <c r="BM37" s="608"/>
      <c r="BN37" s="608"/>
      <c r="BO37" s="608"/>
      <c r="BP37" s="608"/>
      <c r="BQ37" s="608"/>
      <c r="BR37" s="608"/>
      <c r="BS37" s="608"/>
      <c r="BT37" s="608"/>
      <c r="BU37" s="609"/>
      <c r="BV37" s="610">
        <v>20146</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472767</v>
      </c>
      <c r="CS37" s="641"/>
      <c r="CT37" s="641"/>
      <c r="CU37" s="641"/>
      <c r="CV37" s="641"/>
      <c r="CW37" s="641"/>
      <c r="CX37" s="641"/>
      <c r="CY37" s="642"/>
      <c r="CZ37" s="615">
        <v>4.0999999999999996</v>
      </c>
      <c r="DA37" s="643"/>
      <c r="DB37" s="643"/>
      <c r="DC37" s="645"/>
      <c r="DD37" s="619">
        <v>472767</v>
      </c>
      <c r="DE37" s="641"/>
      <c r="DF37" s="641"/>
      <c r="DG37" s="641"/>
      <c r="DH37" s="641"/>
      <c r="DI37" s="641"/>
      <c r="DJ37" s="641"/>
      <c r="DK37" s="642"/>
      <c r="DL37" s="619">
        <v>442998</v>
      </c>
      <c r="DM37" s="641"/>
      <c r="DN37" s="641"/>
      <c r="DO37" s="641"/>
      <c r="DP37" s="641"/>
      <c r="DQ37" s="641"/>
      <c r="DR37" s="641"/>
      <c r="DS37" s="641"/>
      <c r="DT37" s="641"/>
      <c r="DU37" s="641"/>
      <c r="DV37" s="642"/>
      <c r="DW37" s="615">
        <v>6.2</v>
      </c>
      <c r="DX37" s="643"/>
      <c r="DY37" s="643"/>
      <c r="DZ37" s="643"/>
      <c r="EA37" s="643"/>
      <c r="EB37" s="643"/>
      <c r="EC37" s="644"/>
    </row>
    <row r="38" spans="2:133" ht="11.25" customHeight="1" x14ac:dyDescent="0.15">
      <c r="B38" s="607" t="s">
        <v>339</v>
      </c>
      <c r="C38" s="608"/>
      <c r="D38" s="608"/>
      <c r="E38" s="608"/>
      <c r="F38" s="608"/>
      <c r="G38" s="608"/>
      <c r="H38" s="608"/>
      <c r="I38" s="608"/>
      <c r="J38" s="608"/>
      <c r="K38" s="608"/>
      <c r="L38" s="608"/>
      <c r="M38" s="608"/>
      <c r="N38" s="608"/>
      <c r="O38" s="608"/>
      <c r="P38" s="608"/>
      <c r="Q38" s="609"/>
      <c r="R38" s="610">
        <v>496909</v>
      </c>
      <c r="S38" s="611"/>
      <c r="T38" s="611"/>
      <c r="U38" s="611"/>
      <c r="V38" s="611"/>
      <c r="W38" s="611"/>
      <c r="X38" s="611"/>
      <c r="Y38" s="612"/>
      <c r="Z38" s="613">
        <v>4.0999999999999996</v>
      </c>
      <c r="AA38" s="613"/>
      <c r="AB38" s="613"/>
      <c r="AC38" s="613"/>
      <c r="AD38" s="614" t="s">
        <v>247</v>
      </c>
      <c r="AE38" s="614"/>
      <c r="AF38" s="614"/>
      <c r="AG38" s="614"/>
      <c r="AH38" s="614"/>
      <c r="AI38" s="614"/>
      <c r="AJ38" s="614"/>
      <c r="AK38" s="614"/>
      <c r="AL38" s="615" t="s">
        <v>235</v>
      </c>
      <c r="AM38" s="616"/>
      <c r="AN38" s="616"/>
      <c r="AO38" s="617"/>
      <c r="AQ38" s="676" t="s">
        <v>340</v>
      </c>
      <c r="AR38" s="677"/>
      <c r="AS38" s="677"/>
      <c r="AT38" s="677"/>
      <c r="AU38" s="677"/>
      <c r="AV38" s="677"/>
      <c r="AW38" s="677"/>
      <c r="AX38" s="677"/>
      <c r="AY38" s="678"/>
      <c r="AZ38" s="610" t="s">
        <v>235</v>
      </c>
      <c r="BA38" s="611"/>
      <c r="BB38" s="611"/>
      <c r="BC38" s="611"/>
      <c r="BD38" s="641"/>
      <c r="BE38" s="641"/>
      <c r="BF38" s="667"/>
      <c r="BG38" s="607" t="s">
        <v>341</v>
      </c>
      <c r="BH38" s="608"/>
      <c r="BI38" s="608"/>
      <c r="BJ38" s="608"/>
      <c r="BK38" s="608"/>
      <c r="BL38" s="608"/>
      <c r="BM38" s="608"/>
      <c r="BN38" s="608"/>
      <c r="BO38" s="608"/>
      <c r="BP38" s="608"/>
      <c r="BQ38" s="608"/>
      <c r="BR38" s="608"/>
      <c r="BS38" s="608"/>
      <c r="BT38" s="608"/>
      <c r="BU38" s="609"/>
      <c r="BV38" s="610">
        <v>3882</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936225</v>
      </c>
      <c r="CS38" s="611"/>
      <c r="CT38" s="611"/>
      <c r="CU38" s="611"/>
      <c r="CV38" s="611"/>
      <c r="CW38" s="611"/>
      <c r="CX38" s="611"/>
      <c r="CY38" s="612"/>
      <c r="CZ38" s="615">
        <v>8.1</v>
      </c>
      <c r="DA38" s="643"/>
      <c r="DB38" s="643"/>
      <c r="DC38" s="645"/>
      <c r="DD38" s="619">
        <v>762098</v>
      </c>
      <c r="DE38" s="611"/>
      <c r="DF38" s="611"/>
      <c r="DG38" s="611"/>
      <c r="DH38" s="611"/>
      <c r="DI38" s="611"/>
      <c r="DJ38" s="611"/>
      <c r="DK38" s="612"/>
      <c r="DL38" s="619">
        <v>738651</v>
      </c>
      <c r="DM38" s="611"/>
      <c r="DN38" s="611"/>
      <c r="DO38" s="611"/>
      <c r="DP38" s="611"/>
      <c r="DQ38" s="611"/>
      <c r="DR38" s="611"/>
      <c r="DS38" s="611"/>
      <c r="DT38" s="611"/>
      <c r="DU38" s="611"/>
      <c r="DV38" s="612"/>
      <c r="DW38" s="615">
        <v>10.3</v>
      </c>
      <c r="DX38" s="643"/>
      <c r="DY38" s="643"/>
      <c r="DZ38" s="643"/>
      <c r="EA38" s="643"/>
      <c r="EB38" s="643"/>
      <c r="EC38" s="644"/>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235</v>
      </c>
      <c r="S39" s="611"/>
      <c r="T39" s="611"/>
      <c r="U39" s="611"/>
      <c r="V39" s="611"/>
      <c r="W39" s="611"/>
      <c r="X39" s="611"/>
      <c r="Y39" s="612"/>
      <c r="Z39" s="613" t="s">
        <v>235</v>
      </c>
      <c r="AA39" s="613"/>
      <c r="AB39" s="613"/>
      <c r="AC39" s="613"/>
      <c r="AD39" s="614" t="s">
        <v>229</v>
      </c>
      <c r="AE39" s="614"/>
      <c r="AF39" s="614"/>
      <c r="AG39" s="614"/>
      <c r="AH39" s="614"/>
      <c r="AI39" s="614"/>
      <c r="AJ39" s="614"/>
      <c r="AK39" s="614"/>
      <c r="AL39" s="615" t="s">
        <v>229</v>
      </c>
      <c r="AM39" s="616"/>
      <c r="AN39" s="616"/>
      <c r="AO39" s="617"/>
      <c r="AQ39" s="676" t="s">
        <v>344</v>
      </c>
      <c r="AR39" s="677"/>
      <c r="AS39" s="677"/>
      <c r="AT39" s="677"/>
      <c r="AU39" s="677"/>
      <c r="AV39" s="677"/>
      <c r="AW39" s="677"/>
      <c r="AX39" s="677"/>
      <c r="AY39" s="678"/>
      <c r="AZ39" s="610" t="s">
        <v>247</v>
      </c>
      <c r="BA39" s="611"/>
      <c r="BB39" s="611"/>
      <c r="BC39" s="611"/>
      <c r="BD39" s="641"/>
      <c r="BE39" s="641"/>
      <c r="BF39" s="667"/>
      <c r="BG39" s="607" t="s">
        <v>345</v>
      </c>
      <c r="BH39" s="608"/>
      <c r="BI39" s="608"/>
      <c r="BJ39" s="608"/>
      <c r="BK39" s="608"/>
      <c r="BL39" s="608"/>
      <c r="BM39" s="608"/>
      <c r="BN39" s="608"/>
      <c r="BO39" s="608"/>
      <c r="BP39" s="608"/>
      <c r="BQ39" s="608"/>
      <c r="BR39" s="608"/>
      <c r="BS39" s="608"/>
      <c r="BT39" s="608"/>
      <c r="BU39" s="609"/>
      <c r="BV39" s="610">
        <v>5848</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707840</v>
      </c>
      <c r="CS39" s="641"/>
      <c r="CT39" s="641"/>
      <c r="CU39" s="641"/>
      <c r="CV39" s="641"/>
      <c r="CW39" s="641"/>
      <c r="CX39" s="641"/>
      <c r="CY39" s="642"/>
      <c r="CZ39" s="615">
        <v>6.1</v>
      </c>
      <c r="DA39" s="643"/>
      <c r="DB39" s="643"/>
      <c r="DC39" s="645"/>
      <c r="DD39" s="619">
        <v>702835</v>
      </c>
      <c r="DE39" s="641"/>
      <c r="DF39" s="641"/>
      <c r="DG39" s="641"/>
      <c r="DH39" s="641"/>
      <c r="DI39" s="641"/>
      <c r="DJ39" s="641"/>
      <c r="DK39" s="642"/>
      <c r="DL39" s="619" t="s">
        <v>235</v>
      </c>
      <c r="DM39" s="641"/>
      <c r="DN39" s="641"/>
      <c r="DO39" s="641"/>
      <c r="DP39" s="641"/>
      <c r="DQ39" s="641"/>
      <c r="DR39" s="641"/>
      <c r="DS39" s="641"/>
      <c r="DT39" s="641"/>
      <c r="DU39" s="641"/>
      <c r="DV39" s="642"/>
      <c r="DW39" s="615" t="s">
        <v>250</v>
      </c>
      <c r="DX39" s="643"/>
      <c r="DY39" s="643"/>
      <c r="DZ39" s="643"/>
      <c r="EA39" s="643"/>
      <c r="EB39" s="643"/>
      <c r="EC39" s="644"/>
    </row>
    <row r="40" spans="2:133" ht="11.25" customHeight="1" x14ac:dyDescent="0.15">
      <c r="B40" s="607" t="s">
        <v>347</v>
      </c>
      <c r="C40" s="608"/>
      <c r="D40" s="608"/>
      <c r="E40" s="608"/>
      <c r="F40" s="608"/>
      <c r="G40" s="608"/>
      <c r="H40" s="608"/>
      <c r="I40" s="608"/>
      <c r="J40" s="608"/>
      <c r="K40" s="608"/>
      <c r="L40" s="608"/>
      <c r="M40" s="608"/>
      <c r="N40" s="608"/>
      <c r="O40" s="608"/>
      <c r="P40" s="608"/>
      <c r="Q40" s="609"/>
      <c r="R40" s="610">
        <v>106209</v>
      </c>
      <c r="S40" s="611"/>
      <c r="T40" s="611"/>
      <c r="U40" s="611"/>
      <c r="V40" s="611"/>
      <c r="W40" s="611"/>
      <c r="X40" s="611"/>
      <c r="Y40" s="612"/>
      <c r="Z40" s="613">
        <v>0.9</v>
      </c>
      <c r="AA40" s="613"/>
      <c r="AB40" s="613"/>
      <c r="AC40" s="613"/>
      <c r="AD40" s="614" t="s">
        <v>235</v>
      </c>
      <c r="AE40" s="614"/>
      <c r="AF40" s="614"/>
      <c r="AG40" s="614"/>
      <c r="AH40" s="614"/>
      <c r="AI40" s="614"/>
      <c r="AJ40" s="614"/>
      <c r="AK40" s="614"/>
      <c r="AL40" s="615" t="s">
        <v>235</v>
      </c>
      <c r="AM40" s="616"/>
      <c r="AN40" s="616"/>
      <c r="AO40" s="617"/>
      <c r="AQ40" s="676" t="s">
        <v>348</v>
      </c>
      <c r="AR40" s="677"/>
      <c r="AS40" s="677"/>
      <c r="AT40" s="677"/>
      <c r="AU40" s="677"/>
      <c r="AV40" s="677"/>
      <c r="AW40" s="677"/>
      <c r="AX40" s="677"/>
      <c r="AY40" s="678"/>
      <c r="AZ40" s="610" t="s">
        <v>235</v>
      </c>
      <c r="BA40" s="611"/>
      <c r="BB40" s="611"/>
      <c r="BC40" s="611"/>
      <c r="BD40" s="641"/>
      <c r="BE40" s="641"/>
      <c r="BF40" s="667"/>
      <c r="BG40" s="656" t="s">
        <v>349</v>
      </c>
      <c r="BH40" s="657"/>
      <c r="BI40" s="657"/>
      <c r="BJ40" s="657"/>
      <c r="BK40" s="657"/>
      <c r="BL40" s="214"/>
      <c r="BM40" s="608" t="s">
        <v>350</v>
      </c>
      <c r="BN40" s="608"/>
      <c r="BO40" s="608"/>
      <c r="BP40" s="608"/>
      <c r="BQ40" s="608"/>
      <c r="BR40" s="608"/>
      <c r="BS40" s="608"/>
      <c r="BT40" s="608"/>
      <c r="BU40" s="609"/>
      <c r="BV40" s="610">
        <v>109</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2134</v>
      </c>
      <c r="CS40" s="611"/>
      <c r="CT40" s="611"/>
      <c r="CU40" s="611"/>
      <c r="CV40" s="611"/>
      <c r="CW40" s="611"/>
      <c r="CX40" s="611"/>
      <c r="CY40" s="612"/>
      <c r="CZ40" s="615">
        <v>0</v>
      </c>
      <c r="DA40" s="643"/>
      <c r="DB40" s="643"/>
      <c r="DC40" s="645"/>
      <c r="DD40" s="619" t="s">
        <v>229</v>
      </c>
      <c r="DE40" s="611"/>
      <c r="DF40" s="611"/>
      <c r="DG40" s="611"/>
      <c r="DH40" s="611"/>
      <c r="DI40" s="611"/>
      <c r="DJ40" s="611"/>
      <c r="DK40" s="612"/>
      <c r="DL40" s="619" t="s">
        <v>229</v>
      </c>
      <c r="DM40" s="611"/>
      <c r="DN40" s="611"/>
      <c r="DO40" s="611"/>
      <c r="DP40" s="611"/>
      <c r="DQ40" s="611"/>
      <c r="DR40" s="611"/>
      <c r="DS40" s="611"/>
      <c r="DT40" s="611"/>
      <c r="DU40" s="611"/>
      <c r="DV40" s="612"/>
      <c r="DW40" s="615" t="s">
        <v>235</v>
      </c>
      <c r="DX40" s="643"/>
      <c r="DY40" s="643"/>
      <c r="DZ40" s="643"/>
      <c r="EA40" s="643"/>
      <c r="EB40" s="643"/>
      <c r="EC40" s="644"/>
    </row>
    <row r="41" spans="2:133" ht="11.25" customHeight="1" x14ac:dyDescent="0.15">
      <c r="B41" s="631" t="s">
        <v>352</v>
      </c>
      <c r="C41" s="632"/>
      <c r="D41" s="632"/>
      <c r="E41" s="632"/>
      <c r="F41" s="632"/>
      <c r="G41" s="632"/>
      <c r="H41" s="632"/>
      <c r="I41" s="632"/>
      <c r="J41" s="632"/>
      <c r="K41" s="632"/>
      <c r="L41" s="632"/>
      <c r="M41" s="632"/>
      <c r="N41" s="632"/>
      <c r="O41" s="632"/>
      <c r="P41" s="632"/>
      <c r="Q41" s="633"/>
      <c r="R41" s="685">
        <v>12138151</v>
      </c>
      <c r="S41" s="686"/>
      <c r="T41" s="686"/>
      <c r="U41" s="686"/>
      <c r="V41" s="686"/>
      <c r="W41" s="686"/>
      <c r="X41" s="686"/>
      <c r="Y41" s="687"/>
      <c r="Z41" s="688">
        <v>100</v>
      </c>
      <c r="AA41" s="688"/>
      <c r="AB41" s="688"/>
      <c r="AC41" s="688"/>
      <c r="AD41" s="689">
        <v>7039054</v>
      </c>
      <c r="AE41" s="689"/>
      <c r="AF41" s="689"/>
      <c r="AG41" s="689"/>
      <c r="AH41" s="689"/>
      <c r="AI41" s="689"/>
      <c r="AJ41" s="689"/>
      <c r="AK41" s="689"/>
      <c r="AL41" s="690">
        <v>100</v>
      </c>
      <c r="AM41" s="670"/>
      <c r="AN41" s="670"/>
      <c r="AO41" s="691"/>
      <c r="AQ41" s="676" t="s">
        <v>353</v>
      </c>
      <c r="AR41" s="677"/>
      <c r="AS41" s="677"/>
      <c r="AT41" s="677"/>
      <c r="AU41" s="677"/>
      <c r="AV41" s="677"/>
      <c r="AW41" s="677"/>
      <c r="AX41" s="677"/>
      <c r="AY41" s="678"/>
      <c r="AZ41" s="610">
        <v>196388</v>
      </c>
      <c r="BA41" s="611"/>
      <c r="BB41" s="611"/>
      <c r="BC41" s="611"/>
      <c r="BD41" s="641"/>
      <c r="BE41" s="641"/>
      <c r="BF41" s="667"/>
      <c r="BG41" s="656"/>
      <c r="BH41" s="657"/>
      <c r="BI41" s="657"/>
      <c r="BJ41" s="657"/>
      <c r="BK41" s="657"/>
      <c r="BL41" s="214"/>
      <c r="BM41" s="608" t="s">
        <v>354</v>
      </c>
      <c r="BN41" s="608"/>
      <c r="BO41" s="608"/>
      <c r="BP41" s="608"/>
      <c r="BQ41" s="608"/>
      <c r="BR41" s="608"/>
      <c r="BS41" s="608"/>
      <c r="BT41" s="608"/>
      <c r="BU41" s="609"/>
      <c r="BV41" s="610" t="s">
        <v>229</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235</v>
      </c>
      <c r="CS41" s="641"/>
      <c r="CT41" s="641"/>
      <c r="CU41" s="641"/>
      <c r="CV41" s="641"/>
      <c r="CW41" s="641"/>
      <c r="CX41" s="641"/>
      <c r="CY41" s="642"/>
      <c r="CZ41" s="615" t="s">
        <v>229</v>
      </c>
      <c r="DA41" s="643"/>
      <c r="DB41" s="643"/>
      <c r="DC41" s="645"/>
      <c r="DD41" s="619" t="s">
        <v>229</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356</v>
      </c>
      <c r="AR42" s="693"/>
      <c r="AS42" s="693"/>
      <c r="AT42" s="693"/>
      <c r="AU42" s="693"/>
      <c r="AV42" s="693"/>
      <c r="AW42" s="693"/>
      <c r="AX42" s="693"/>
      <c r="AY42" s="694"/>
      <c r="AZ42" s="685">
        <v>739837</v>
      </c>
      <c r="BA42" s="686"/>
      <c r="BB42" s="686"/>
      <c r="BC42" s="686"/>
      <c r="BD42" s="669"/>
      <c r="BE42" s="669"/>
      <c r="BF42" s="671"/>
      <c r="BG42" s="658"/>
      <c r="BH42" s="659"/>
      <c r="BI42" s="659"/>
      <c r="BJ42" s="659"/>
      <c r="BK42" s="659"/>
      <c r="BL42" s="215"/>
      <c r="BM42" s="632" t="s">
        <v>357</v>
      </c>
      <c r="BN42" s="632"/>
      <c r="BO42" s="632"/>
      <c r="BP42" s="632"/>
      <c r="BQ42" s="632"/>
      <c r="BR42" s="632"/>
      <c r="BS42" s="632"/>
      <c r="BT42" s="632"/>
      <c r="BU42" s="633"/>
      <c r="BV42" s="685">
        <v>308</v>
      </c>
      <c r="BW42" s="686"/>
      <c r="BX42" s="686"/>
      <c r="BY42" s="686"/>
      <c r="BZ42" s="686"/>
      <c r="CA42" s="686"/>
      <c r="CB42" s="695"/>
      <c r="CD42" s="607" t="s">
        <v>358</v>
      </c>
      <c r="CE42" s="608"/>
      <c r="CF42" s="608"/>
      <c r="CG42" s="608"/>
      <c r="CH42" s="608"/>
      <c r="CI42" s="608"/>
      <c r="CJ42" s="608"/>
      <c r="CK42" s="608"/>
      <c r="CL42" s="608"/>
      <c r="CM42" s="608"/>
      <c r="CN42" s="608"/>
      <c r="CO42" s="608"/>
      <c r="CP42" s="608"/>
      <c r="CQ42" s="609"/>
      <c r="CR42" s="610">
        <v>773578</v>
      </c>
      <c r="CS42" s="641"/>
      <c r="CT42" s="641"/>
      <c r="CU42" s="641"/>
      <c r="CV42" s="641"/>
      <c r="CW42" s="641"/>
      <c r="CX42" s="641"/>
      <c r="CY42" s="642"/>
      <c r="CZ42" s="615">
        <v>6.7</v>
      </c>
      <c r="DA42" s="643"/>
      <c r="DB42" s="643"/>
      <c r="DC42" s="645"/>
      <c r="DD42" s="619">
        <v>115917</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15791</v>
      </c>
      <c r="CS43" s="641"/>
      <c r="CT43" s="641"/>
      <c r="CU43" s="641"/>
      <c r="CV43" s="641"/>
      <c r="CW43" s="641"/>
      <c r="CX43" s="641"/>
      <c r="CY43" s="642"/>
      <c r="CZ43" s="615">
        <v>0.1</v>
      </c>
      <c r="DA43" s="643"/>
      <c r="DB43" s="643"/>
      <c r="DC43" s="645"/>
      <c r="DD43" s="619">
        <v>15791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362</v>
      </c>
      <c r="CG44" s="608"/>
      <c r="CH44" s="608"/>
      <c r="CI44" s="608"/>
      <c r="CJ44" s="608"/>
      <c r="CK44" s="608"/>
      <c r="CL44" s="608"/>
      <c r="CM44" s="608"/>
      <c r="CN44" s="608"/>
      <c r="CO44" s="608"/>
      <c r="CP44" s="608"/>
      <c r="CQ44" s="609"/>
      <c r="CR44" s="610">
        <v>772599</v>
      </c>
      <c r="CS44" s="611"/>
      <c r="CT44" s="611"/>
      <c r="CU44" s="611"/>
      <c r="CV44" s="611"/>
      <c r="CW44" s="611"/>
      <c r="CX44" s="611"/>
      <c r="CY44" s="612"/>
      <c r="CZ44" s="615">
        <v>6.7</v>
      </c>
      <c r="DA44" s="616"/>
      <c r="DB44" s="616"/>
      <c r="DC44" s="622"/>
      <c r="DD44" s="619">
        <v>114938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422500</v>
      </c>
      <c r="CS45" s="641"/>
      <c r="CT45" s="641"/>
      <c r="CU45" s="641"/>
      <c r="CV45" s="641"/>
      <c r="CW45" s="641"/>
      <c r="CX45" s="641"/>
      <c r="CY45" s="642"/>
      <c r="CZ45" s="615">
        <v>3.7</v>
      </c>
      <c r="DA45" s="643"/>
      <c r="DB45" s="643"/>
      <c r="DC45" s="645"/>
      <c r="DD45" s="619">
        <v>20234</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365</v>
      </c>
      <c r="CG46" s="608"/>
      <c r="CH46" s="608"/>
      <c r="CI46" s="608"/>
      <c r="CJ46" s="608"/>
      <c r="CK46" s="608"/>
      <c r="CL46" s="608"/>
      <c r="CM46" s="608"/>
      <c r="CN46" s="608"/>
      <c r="CO46" s="608"/>
      <c r="CP46" s="608"/>
      <c r="CQ46" s="609"/>
      <c r="CR46" s="610">
        <v>309937</v>
      </c>
      <c r="CS46" s="611"/>
      <c r="CT46" s="611"/>
      <c r="CU46" s="611"/>
      <c r="CV46" s="611"/>
      <c r="CW46" s="611"/>
      <c r="CX46" s="611"/>
      <c r="CY46" s="612"/>
      <c r="CZ46" s="615">
        <v>2.7</v>
      </c>
      <c r="DA46" s="616"/>
      <c r="DB46" s="616"/>
      <c r="DC46" s="622"/>
      <c r="DD46" s="619">
        <v>90357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366</v>
      </c>
      <c r="CG47" s="608"/>
      <c r="CH47" s="608"/>
      <c r="CI47" s="608"/>
      <c r="CJ47" s="608"/>
      <c r="CK47" s="608"/>
      <c r="CL47" s="608"/>
      <c r="CM47" s="608"/>
      <c r="CN47" s="608"/>
      <c r="CO47" s="608"/>
      <c r="CP47" s="608"/>
      <c r="CQ47" s="609"/>
      <c r="CR47" s="610">
        <v>979</v>
      </c>
      <c r="CS47" s="641"/>
      <c r="CT47" s="641"/>
      <c r="CU47" s="641"/>
      <c r="CV47" s="641"/>
      <c r="CW47" s="641"/>
      <c r="CX47" s="641"/>
      <c r="CY47" s="642"/>
      <c r="CZ47" s="615">
        <v>0</v>
      </c>
      <c r="DA47" s="643"/>
      <c r="DB47" s="643"/>
      <c r="DC47" s="645"/>
      <c r="DD47" s="619">
        <v>979</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367</v>
      </c>
      <c r="CG48" s="608"/>
      <c r="CH48" s="608"/>
      <c r="CI48" s="608"/>
      <c r="CJ48" s="608"/>
      <c r="CK48" s="608"/>
      <c r="CL48" s="608"/>
      <c r="CM48" s="608"/>
      <c r="CN48" s="608"/>
      <c r="CO48" s="608"/>
      <c r="CP48" s="608"/>
      <c r="CQ48" s="609"/>
      <c r="CR48" s="610" t="s">
        <v>235</v>
      </c>
      <c r="CS48" s="611"/>
      <c r="CT48" s="611"/>
      <c r="CU48" s="611"/>
      <c r="CV48" s="611"/>
      <c r="CW48" s="611"/>
      <c r="CX48" s="611"/>
      <c r="CY48" s="612"/>
      <c r="CZ48" s="615" t="s">
        <v>235</v>
      </c>
      <c r="DA48" s="616"/>
      <c r="DB48" s="616"/>
      <c r="DC48" s="622"/>
      <c r="DD48" s="619" t="s">
        <v>229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368</v>
      </c>
      <c r="CE49" s="632"/>
      <c r="CF49" s="632"/>
      <c r="CG49" s="632"/>
      <c r="CH49" s="632"/>
      <c r="CI49" s="632"/>
      <c r="CJ49" s="632"/>
      <c r="CK49" s="632"/>
      <c r="CL49" s="632"/>
      <c r="CM49" s="632"/>
      <c r="CN49" s="632"/>
      <c r="CO49" s="632"/>
      <c r="CP49" s="632"/>
      <c r="CQ49" s="633"/>
      <c r="CR49" s="685">
        <v>11574329</v>
      </c>
      <c r="CS49" s="669"/>
      <c r="CT49" s="669"/>
      <c r="CU49" s="669"/>
      <c r="CV49" s="669"/>
      <c r="CW49" s="669"/>
      <c r="CX49" s="669"/>
      <c r="CY49" s="698"/>
      <c r="CZ49" s="690">
        <v>100</v>
      </c>
      <c r="DA49" s="699"/>
      <c r="DB49" s="699"/>
      <c r="DC49" s="700"/>
      <c r="DD49" s="701">
        <v>8289488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u/vG+7/uEDccuFZmmxdFzIGGdYxlWqDly1wD2dxuA2VYaZgvKyS2+i0o+hPMU7cb7hzHPAnVo+phqSR0ZujHw==" saltValue="sY/17FjKTQNbwDUUKOGaz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369</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370</v>
      </c>
      <c r="DK2" s="724"/>
      <c r="DL2" s="724"/>
      <c r="DM2" s="724"/>
      <c r="DN2" s="724"/>
      <c r="DO2" s="725"/>
      <c r="DP2" s="222"/>
      <c r="DQ2" s="723" t="s">
        <v>371</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372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373</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374</v>
      </c>
      <c r="B5" s="717"/>
      <c r="C5" s="717"/>
      <c r="D5" s="717"/>
      <c r="E5" s="717"/>
      <c r="F5" s="717"/>
      <c r="G5" s="717"/>
      <c r="H5" s="717"/>
      <c r="I5" s="717"/>
      <c r="J5" s="717"/>
      <c r="K5" s="717"/>
      <c r="L5" s="717"/>
      <c r="M5" s="717"/>
      <c r="N5" s="717"/>
      <c r="O5" s="717"/>
      <c r="P5" s="718"/>
      <c r="Q5" s="712" t="s">
        <v>375</v>
      </c>
      <c r="R5" s="708"/>
      <c r="S5" s="708"/>
      <c r="T5" s="708"/>
      <c r="U5" s="709"/>
      <c r="V5" s="712" t="s">
        <v>376</v>
      </c>
      <c r="W5" s="708"/>
      <c r="X5" s="708"/>
      <c r="Y5" s="708"/>
      <c r="Z5" s="709"/>
      <c r="AA5" s="712" t="s">
        <v>377</v>
      </c>
      <c r="AB5" s="708"/>
      <c r="AC5" s="708"/>
      <c r="AD5" s="708"/>
      <c r="AE5" s="708"/>
      <c r="AF5" s="728" t="s">
        <v>378</v>
      </c>
      <c r="AG5" s="708"/>
      <c r="AH5" s="708"/>
      <c r="AI5" s="708"/>
      <c r="AJ5" s="714"/>
      <c r="AK5" s="708" t="s">
        <v>379</v>
      </c>
      <c r="AL5" s="708"/>
      <c r="AM5" s="708"/>
      <c r="AN5" s="708"/>
      <c r="AO5" s="709"/>
      <c r="AP5" s="712" t="s">
        <v>380</v>
      </c>
      <c r="AQ5" s="708"/>
      <c r="AR5" s="708"/>
      <c r="AS5" s="708"/>
      <c r="AT5" s="709"/>
      <c r="AU5" s="712" t="s">
        <v>381</v>
      </c>
      <c r="AV5" s="708"/>
      <c r="AW5" s="708"/>
      <c r="AX5" s="708"/>
      <c r="AY5" s="714"/>
      <c r="AZ5" s="226"/>
      <c r="BA5" s="226"/>
      <c r="BB5" s="226"/>
      <c r="BC5" s="226"/>
      <c r="BD5" s="226"/>
      <c r="BE5" s="227"/>
      <c r="BF5" s="227"/>
      <c r="BG5" s="227"/>
      <c r="BH5" s="227"/>
      <c r="BI5" s="227"/>
      <c r="BJ5" s="227"/>
      <c r="BK5" s="227"/>
      <c r="BL5" s="227"/>
      <c r="BM5" s="227"/>
      <c r="BN5" s="227"/>
      <c r="BO5" s="227"/>
      <c r="BP5" s="227"/>
      <c r="BQ5" s="716" t="s">
        <v>382</v>
      </c>
      <c r="BR5" s="717"/>
      <c r="BS5" s="717"/>
      <c r="BT5" s="717"/>
      <c r="BU5" s="717"/>
      <c r="BV5" s="717"/>
      <c r="BW5" s="717"/>
      <c r="BX5" s="717"/>
      <c r="BY5" s="717"/>
      <c r="BZ5" s="717"/>
      <c r="CA5" s="717"/>
      <c r="CB5" s="717"/>
      <c r="CC5" s="717"/>
      <c r="CD5" s="717"/>
      <c r="CE5" s="717"/>
      <c r="CF5" s="717"/>
      <c r="CG5" s="718"/>
      <c r="CH5" s="712" t="s">
        <v>383</v>
      </c>
      <c r="CI5" s="708"/>
      <c r="CJ5" s="708"/>
      <c r="CK5" s="708"/>
      <c r="CL5" s="709"/>
      <c r="CM5" s="712" t="s">
        <v>384</v>
      </c>
      <c r="CN5" s="708"/>
      <c r="CO5" s="708"/>
      <c r="CP5" s="708"/>
      <c r="CQ5" s="709"/>
      <c r="CR5" s="712" t="s">
        <v>385</v>
      </c>
      <c r="CS5" s="708"/>
      <c r="CT5" s="708"/>
      <c r="CU5" s="708"/>
      <c r="CV5" s="709"/>
      <c r="CW5" s="712" t="s">
        <v>386</v>
      </c>
      <c r="CX5" s="708"/>
      <c r="CY5" s="708"/>
      <c r="CZ5" s="708"/>
      <c r="DA5" s="709"/>
      <c r="DB5" s="712" t="s">
        <v>387</v>
      </c>
      <c r="DC5" s="708"/>
      <c r="DD5" s="708"/>
      <c r="DE5" s="708"/>
      <c r="DF5" s="709"/>
      <c r="DG5" s="761" t="s">
        <v>388</v>
      </c>
      <c r="DH5" s="762"/>
      <c r="DI5" s="762"/>
      <c r="DJ5" s="762"/>
      <c r="DK5" s="763"/>
      <c r="DL5" s="761" t="s">
        <v>389</v>
      </c>
      <c r="DM5" s="762"/>
      <c r="DN5" s="762"/>
      <c r="DO5" s="762"/>
      <c r="DP5" s="763"/>
      <c r="DQ5" s="712" t="s">
        <v>390</v>
      </c>
      <c r="DR5" s="708"/>
      <c r="DS5" s="708"/>
      <c r="DT5" s="708"/>
      <c r="DU5" s="709"/>
      <c r="DV5" s="712" t="s">
        <v>381</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391</v>
      </c>
      <c r="C7" s="748"/>
      <c r="D7" s="748"/>
      <c r="E7" s="748"/>
      <c r="F7" s="748"/>
      <c r="G7" s="748"/>
      <c r="H7" s="748"/>
      <c r="I7" s="748"/>
      <c r="J7" s="748"/>
      <c r="K7" s="748"/>
      <c r="L7" s="748"/>
      <c r="M7" s="748"/>
      <c r="N7" s="748"/>
      <c r="O7" s="748"/>
      <c r="P7" s="749"/>
      <c r="Q7" s="750">
        <v>12151</v>
      </c>
      <c r="R7" s="751"/>
      <c r="S7" s="751"/>
      <c r="T7" s="751"/>
      <c r="U7" s="751"/>
      <c r="V7" s="751">
        <v>11587</v>
      </c>
      <c r="W7" s="751"/>
      <c r="X7" s="751"/>
      <c r="Y7" s="751"/>
      <c r="Z7" s="751"/>
      <c r="AA7" s="751">
        <v>564</v>
      </c>
      <c r="AB7" s="751"/>
      <c r="AC7" s="751"/>
      <c r="AD7" s="751"/>
      <c r="AE7" s="752"/>
      <c r="AF7" s="753">
        <v>531</v>
      </c>
      <c r="AG7" s="754"/>
      <c r="AH7" s="754"/>
      <c r="AI7" s="754"/>
      <c r="AJ7" s="755"/>
      <c r="AK7" s="756">
        <v>54</v>
      </c>
      <c r="AL7" s="757"/>
      <c r="AM7" s="757"/>
      <c r="AN7" s="757"/>
      <c r="AO7" s="757"/>
      <c r="AP7" s="757">
        <v>8614</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t="s">
        <v>392</v>
      </c>
      <c r="C8" s="737"/>
      <c r="D8" s="737"/>
      <c r="E8" s="737"/>
      <c r="F8" s="737"/>
      <c r="G8" s="737"/>
      <c r="H8" s="737"/>
      <c r="I8" s="737"/>
      <c r="J8" s="737"/>
      <c r="K8" s="737"/>
      <c r="L8" s="737"/>
      <c r="M8" s="737"/>
      <c r="N8" s="737"/>
      <c r="O8" s="737"/>
      <c r="P8" s="738"/>
      <c r="Q8" s="739">
        <v>3</v>
      </c>
      <c r="R8" s="740"/>
      <c r="S8" s="740"/>
      <c r="T8" s="740"/>
      <c r="U8" s="740"/>
      <c r="V8" s="740">
        <v>3</v>
      </c>
      <c r="W8" s="740"/>
      <c r="X8" s="740"/>
      <c r="Y8" s="740"/>
      <c r="Z8" s="740"/>
      <c r="AA8" s="740" t="s">
        <v>517</v>
      </c>
      <c r="AB8" s="740"/>
      <c r="AC8" s="740"/>
      <c r="AD8" s="740"/>
      <c r="AE8" s="741"/>
      <c r="AF8" s="742" t="s">
        <v>517</v>
      </c>
      <c r="AG8" s="743"/>
      <c r="AH8" s="743"/>
      <c r="AI8" s="743"/>
      <c r="AJ8" s="744"/>
      <c r="AK8" s="745" t="s">
        <v>517</v>
      </c>
      <c r="AL8" s="746"/>
      <c r="AM8" s="746"/>
      <c r="AN8" s="746"/>
      <c r="AO8" s="746"/>
      <c r="AP8" s="746" t="s">
        <v>517</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394</v>
      </c>
      <c r="B23" s="776" t="s">
        <v>395</v>
      </c>
      <c r="C23" s="777"/>
      <c r="D23" s="777"/>
      <c r="E23" s="777"/>
      <c r="F23" s="777"/>
      <c r="G23" s="777"/>
      <c r="H23" s="777"/>
      <c r="I23" s="777"/>
      <c r="J23" s="777"/>
      <c r="K23" s="777"/>
      <c r="L23" s="777"/>
      <c r="M23" s="777"/>
      <c r="N23" s="777"/>
      <c r="O23" s="777"/>
      <c r="P23" s="778"/>
      <c r="Q23" s="779">
        <v>12154</v>
      </c>
      <c r="R23" s="780"/>
      <c r="S23" s="780"/>
      <c r="T23" s="780"/>
      <c r="U23" s="780"/>
      <c r="V23" s="780">
        <v>11590</v>
      </c>
      <c r="W23" s="780"/>
      <c r="X23" s="780"/>
      <c r="Y23" s="780"/>
      <c r="Z23" s="780"/>
      <c r="AA23" s="780">
        <v>564</v>
      </c>
      <c r="AB23" s="780"/>
      <c r="AC23" s="780"/>
      <c r="AD23" s="780"/>
      <c r="AE23" s="781"/>
      <c r="AF23" s="782">
        <v>531</v>
      </c>
      <c r="AG23" s="780"/>
      <c r="AH23" s="780"/>
      <c r="AI23" s="780"/>
      <c r="AJ23" s="783"/>
      <c r="AK23" s="784"/>
      <c r="AL23" s="785"/>
      <c r="AM23" s="785"/>
      <c r="AN23" s="785"/>
      <c r="AO23" s="785"/>
      <c r="AP23" s="780">
        <v>8614</v>
      </c>
      <c r="AQ23" s="780"/>
      <c r="AR23" s="780"/>
      <c r="AS23" s="780"/>
      <c r="AT23" s="780"/>
      <c r="AU23" s="796"/>
      <c r="AV23" s="796"/>
      <c r="AW23" s="796"/>
      <c r="AX23" s="796"/>
      <c r="AY23" s="797"/>
      <c r="AZ23" s="798" t="s">
        <v>517</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398</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374</v>
      </c>
      <c r="B26" s="717"/>
      <c r="C26" s="717"/>
      <c r="D26" s="717"/>
      <c r="E26" s="717"/>
      <c r="F26" s="717"/>
      <c r="G26" s="717"/>
      <c r="H26" s="717"/>
      <c r="I26" s="717"/>
      <c r="J26" s="717"/>
      <c r="K26" s="717"/>
      <c r="L26" s="717"/>
      <c r="M26" s="717"/>
      <c r="N26" s="717"/>
      <c r="O26" s="717"/>
      <c r="P26" s="718"/>
      <c r="Q26" s="712" t="s">
        <v>399</v>
      </c>
      <c r="R26" s="708"/>
      <c r="S26" s="708"/>
      <c r="T26" s="708"/>
      <c r="U26" s="709"/>
      <c r="V26" s="712" t="s">
        <v>400</v>
      </c>
      <c r="W26" s="708"/>
      <c r="X26" s="708"/>
      <c r="Y26" s="708"/>
      <c r="Z26" s="709"/>
      <c r="AA26" s="712" t="s">
        <v>401</v>
      </c>
      <c r="AB26" s="708"/>
      <c r="AC26" s="708"/>
      <c r="AD26" s="708"/>
      <c r="AE26" s="708"/>
      <c r="AF26" s="801" t="s">
        <v>402</v>
      </c>
      <c r="AG26" s="802"/>
      <c r="AH26" s="802"/>
      <c r="AI26" s="802"/>
      <c r="AJ26" s="803"/>
      <c r="AK26" s="708" t="s">
        <v>403</v>
      </c>
      <c r="AL26" s="708"/>
      <c r="AM26" s="708"/>
      <c r="AN26" s="708"/>
      <c r="AO26" s="709"/>
      <c r="AP26" s="712" t="s">
        <v>404</v>
      </c>
      <c r="AQ26" s="708"/>
      <c r="AR26" s="708"/>
      <c r="AS26" s="708"/>
      <c r="AT26" s="709"/>
      <c r="AU26" s="712" t="s">
        <v>405</v>
      </c>
      <c r="AV26" s="708"/>
      <c r="AW26" s="708"/>
      <c r="AX26" s="708"/>
      <c r="AY26" s="709"/>
      <c r="AZ26" s="712" t="s">
        <v>406</v>
      </c>
      <c r="BA26" s="708"/>
      <c r="BB26" s="708"/>
      <c r="BC26" s="708"/>
      <c r="BD26" s="709"/>
      <c r="BE26" s="712" t="s">
        <v>381</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407</v>
      </c>
      <c r="C28" s="748"/>
      <c r="D28" s="748"/>
      <c r="E28" s="748"/>
      <c r="F28" s="748"/>
      <c r="G28" s="748"/>
      <c r="H28" s="748"/>
      <c r="I28" s="748"/>
      <c r="J28" s="748"/>
      <c r="K28" s="748"/>
      <c r="L28" s="748"/>
      <c r="M28" s="748"/>
      <c r="N28" s="748"/>
      <c r="O28" s="748"/>
      <c r="P28" s="749"/>
      <c r="Q28" s="809">
        <v>2793</v>
      </c>
      <c r="R28" s="810"/>
      <c r="S28" s="810"/>
      <c r="T28" s="810"/>
      <c r="U28" s="810"/>
      <c r="V28" s="810">
        <v>2773</v>
      </c>
      <c r="W28" s="810"/>
      <c r="X28" s="810"/>
      <c r="Y28" s="810"/>
      <c r="Z28" s="810"/>
      <c r="AA28" s="810">
        <v>20</v>
      </c>
      <c r="AB28" s="810"/>
      <c r="AC28" s="810"/>
      <c r="AD28" s="810"/>
      <c r="AE28" s="811"/>
      <c r="AF28" s="812">
        <v>20</v>
      </c>
      <c r="AG28" s="810"/>
      <c r="AH28" s="810"/>
      <c r="AI28" s="810"/>
      <c r="AJ28" s="813"/>
      <c r="AK28" s="814">
        <v>196</v>
      </c>
      <c r="AL28" s="815"/>
      <c r="AM28" s="815"/>
      <c r="AN28" s="815"/>
      <c r="AO28" s="815"/>
      <c r="AP28" s="815" t="s">
        <v>517</v>
      </c>
      <c r="AQ28" s="815"/>
      <c r="AR28" s="815"/>
      <c r="AS28" s="815"/>
      <c r="AT28" s="815"/>
      <c r="AU28" s="815" t="s">
        <v>517</v>
      </c>
      <c r="AV28" s="815"/>
      <c r="AW28" s="815"/>
      <c r="AX28" s="815"/>
      <c r="AY28" s="815"/>
      <c r="AZ28" s="816" t="s">
        <v>517</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408</v>
      </c>
      <c r="C29" s="737"/>
      <c r="D29" s="737"/>
      <c r="E29" s="737"/>
      <c r="F29" s="737"/>
      <c r="G29" s="737"/>
      <c r="H29" s="737"/>
      <c r="I29" s="737"/>
      <c r="J29" s="737"/>
      <c r="K29" s="737"/>
      <c r="L29" s="737"/>
      <c r="M29" s="737"/>
      <c r="N29" s="737"/>
      <c r="O29" s="737"/>
      <c r="P29" s="738"/>
      <c r="Q29" s="739">
        <v>2544</v>
      </c>
      <c r="R29" s="740"/>
      <c r="S29" s="740"/>
      <c r="T29" s="740"/>
      <c r="U29" s="740"/>
      <c r="V29" s="740">
        <v>2429</v>
      </c>
      <c r="W29" s="740"/>
      <c r="X29" s="740"/>
      <c r="Y29" s="740"/>
      <c r="Z29" s="740"/>
      <c r="AA29" s="740">
        <v>115</v>
      </c>
      <c r="AB29" s="740"/>
      <c r="AC29" s="740"/>
      <c r="AD29" s="740"/>
      <c r="AE29" s="741"/>
      <c r="AF29" s="742">
        <v>115</v>
      </c>
      <c r="AG29" s="743"/>
      <c r="AH29" s="743"/>
      <c r="AI29" s="743"/>
      <c r="AJ29" s="744"/>
      <c r="AK29" s="821">
        <v>371</v>
      </c>
      <c r="AL29" s="817"/>
      <c r="AM29" s="817"/>
      <c r="AN29" s="817"/>
      <c r="AO29" s="817"/>
      <c r="AP29" s="817" t="s">
        <v>517</v>
      </c>
      <c r="AQ29" s="817"/>
      <c r="AR29" s="817"/>
      <c r="AS29" s="817"/>
      <c r="AT29" s="817"/>
      <c r="AU29" s="817" t="s">
        <v>517</v>
      </c>
      <c r="AV29" s="817"/>
      <c r="AW29" s="817"/>
      <c r="AX29" s="817"/>
      <c r="AY29" s="817"/>
      <c r="AZ29" s="818" t="s">
        <v>517</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409</v>
      </c>
      <c r="C30" s="737"/>
      <c r="D30" s="737"/>
      <c r="E30" s="737"/>
      <c r="F30" s="737"/>
      <c r="G30" s="737"/>
      <c r="H30" s="737"/>
      <c r="I30" s="737"/>
      <c r="J30" s="737"/>
      <c r="K30" s="737"/>
      <c r="L30" s="737"/>
      <c r="M30" s="737"/>
      <c r="N30" s="737"/>
      <c r="O30" s="737"/>
      <c r="P30" s="738"/>
      <c r="Q30" s="739">
        <v>446</v>
      </c>
      <c r="R30" s="740"/>
      <c r="S30" s="740"/>
      <c r="T30" s="740"/>
      <c r="U30" s="740"/>
      <c r="V30" s="740">
        <v>429</v>
      </c>
      <c r="W30" s="740"/>
      <c r="X30" s="740"/>
      <c r="Y30" s="740"/>
      <c r="Z30" s="740"/>
      <c r="AA30" s="740">
        <v>16</v>
      </c>
      <c r="AB30" s="740"/>
      <c r="AC30" s="740"/>
      <c r="AD30" s="740"/>
      <c r="AE30" s="741"/>
      <c r="AF30" s="742">
        <v>16</v>
      </c>
      <c r="AG30" s="743"/>
      <c r="AH30" s="743"/>
      <c r="AI30" s="743"/>
      <c r="AJ30" s="744"/>
      <c r="AK30" s="821">
        <v>366</v>
      </c>
      <c r="AL30" s="817"/>
      <c r="AM30" s="817"/>
      <c r="AN30" s="817"/>
      <c r="AO30" s="817"/>
      <c r="AP30" s="817" t="s">
        <v>517</v>
      </c>
      <c r="AQ30" s="817"/>
      <c r="AR30" s="817"/>
      <c r="AS30" s="817"/>
      <c r="AT30" s="817"/>
      <c r="AU30" s="817" t="s">
        <v>517</v>
      </c>
      <c r="AV30" s="817"/>
      <c r="AW30" s="817"/>
      <c r="AX30" s="817"/>
      <c r="AY30" s="817"/>
      <c r="AZ30" s="818" t="s">
        <v>517</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410</v>
      </c>
      <c r="C31" s="737"/>
      <c r="D31" s="737"/>
      <c r="E31" s="737"/>
      <c r="F31" s="737"/>
      <c r="G31" s="737"/>
      <c r="H31" s="737"/>
      <c r="I31" s="737"/>
      <c r="J31" s="737"/>
      <c r="K31" s="737"/>
      <c r="L31" s="737"/>
      <c r="M31" s="737"/>
      <c r="N31" s="737"/>
      <c r="O31" s="737"/>
      <c r="P31" s="738"/>
      <c r="Q31" s="739">
        <v>32</v>
      </c>
      <c r="R31" s="740"/>
      <c r="S31" s="740"/>
      <c r="T31" s="740"/>
      <c r="U31" s="740"/>
      <c r="V31" s="740">
        <v>339</v>
      </c>
      <c r="W31" s="740"/>
      <c r="X31" s="740"/>
      <c r="Y31" s="740"/>
      <c r="Z31" s="740"/>
      <c r="AA31" s="740">
        <v>-307</v>
      </c>
      <c r="AB31" s="740"/>
      <c r="AC31" s="740"/>
      <c r="AD31" s="740"/>
      <c r="AE31" s="741"/>
      <c r="AF31" s="742">
        <v>-307</v>
      </c>
      <c r="AG31" s="743"/>
      <c r="AH31" s="743"/>
      <c r="AI31" s="743"/>
      <c r="AJ31" s="744"/>
      <c r="AK31" s="821">
        <v>497</v>
      </c>
      <c r="AL31" s="817"/>
      <c r="AM31" s="817"/>
      <c r="AN31" s="817"/>
      <c r="AO31" s="817"/>
      <c r="AP31" s="817">
        <v>6872</v>
      </c>
      <c r="AQ31" s="817"/>
      <c r="AR31" s="817"/>
      <c r="AS31" s="817"/>
      <c r="AT31" s="817"/>
      <c r="AU31" s="817">
        <v>4969</v>
      </c>
      <c r="AV31" s="817"/>
      <c r="AW31" s="817"/>
      <c r="AX31" s="817"/>
      <c r="AY31" s="817"/>
      <c r="AZ31" s="818" t="s">
        <v>517</v>
      </c>
      <c r="BA31" s="818"/>
      <c r="BB31" s="818"/>
      <c r="BC31" s="818"/>
      <c r="BD31" s="818"/>
      <c r="BE31" s="819" t="s">
        <v>580</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394</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-156</v>
      </c>
      <c r="AG63" s="831"/>
      <c r="AH63" s="831"/>
      <c r="AI63" s="831"/>
      <c r="AJ63" s="832"/>
      <c r="AK63" s="833"/>
      <c r="AL63" s="828"/>
      <c r="AM63" s="828"/>
      <c r="AN63" s="828"/>
      <c r="AO63" s="828"/>
      <c r="AP63" s="831">
        <v>6872</v>
      </c>
      <c r="AQ63" s="831"/>
      <c r="AR63" s="831"/>
      <c r="AS63" s="831"/>
      <c r="AT63" s="831"/>
      <c r="AU63" s="831">
        <v>4969</v>
      </c>
      <c r="AV63" s="831"/>
      <c r="AW63" s="831"/>
      <c r="AX63" s="831"/>
      <c r="AY63" s="831"/>
      <c r="AZ63" s="835"/>
      <c r="BA63" s="835"/>
      <c r="BB63" s="835"/>
      <c r="BC63" s="835"/>
      <c r="BD63" s="835"/>
      <c r="BE63" s="836"/>
      <c r="BF63" s="836"/>
      <c r="BG63" s="836"/>
      <c r="BH63" s="836"/>
      <c r="BI63" s="837"/>
      <c r="BJ63" s="838" t="s">
        <v>396</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414</v>
      </c>
      <c r="B66" s="717"/>
      <c r="C66" s="717"/>
      <c r="D66" s="717"/>
      <c r="E66" s="717"/>
      <c r="F66" s="717"/>
      <c r="G66" s="717"/>
      <c r="H66" s="717"/>
      <c r="I66" s="717"/>
      <c r="J66" s="717"/>
      <c r="K66" s="717"/>
      <c r="L66" s="717"/>
      <c r="M66" s="717"/>
      <c r="N66" s="717"/>
      <c r="O66" s="717"/>
      <c r="P66" s="718"/>
      <c r="Q66" s="712" t="s">
        <v>415</v>
      </c>
      <c r="R66" s="708"/>
      <c r="S66" s="708"/>
      <c r="T66" s="708"/>
      <c r="U66" s="709"/>
      <c r="V66" s="712" t="s">
        <v>416</v>
      </c>
      <c r="W66" s="708"/>
      <c r="X66" s="708"/>
      <c r="Y66" s="708"/>
      <c r="Z66" s="709"/>
      <c r="AA66" s="712" t="s">
        <v>401</v>
      </c>
      <c r="AB66" s="708"/>
      <c r="AC66" s="708"/>
      <c r="AD66" s="708"/>
      <c r="AE66" s="709"/>
      <c r="AF66" s="841" t="s">
        <v>417</v>
      </c>
      <c r="AG66" s="802"/>
      <c r="AH66" s="802"/>
      <c r="AI66" s="802"/>
      <c r="AJ66" s="842"/>
      <c r="AK66" s="712" t="s">
        <v>418</v>
      </c>
      <c r="AL66" s="717"/>
      <c r="AM66" s="717"/>
      <c r="AN66" s="717"/>
      <c r="AO66" s="718"/>
      <c r="AP66" s="712" t="s">
        <v>419</v>
      </c>
      <c r="AQ66" s="708"/>
      <c r="AR66" s="708"/>
      <c r="AS66" s="708"/>
      <c r="AT66" s="709"/>
      <c r="AU66" s="712" t="s">
        <v>420</v>
      </c>
      <c r="AV66" s="708"/>
      <c r="AW66" s="708"/>
      <c r="AX66" s="708"/>
      <c r="AY66" s="709"/>
      <c r="AZ66" s="712" t="s">
        <v>381</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581</v>
      </c>
      <c r="C68" s="857"/>
      <c r="D68" s="857"/>
      <c r="E68" s="857"/>
      <c r="F68" s="857"/>
      <c r="G68" s="857"/>
      <c r="H68" s="857"/>
      <c r="I68" s="857"/>
      <c r="J68" s="857"/>
      <c r="K68" s="857"/>
      <c r="L68" s="857"/>
      <c r="M68" s="857"/>
      <c r="N68" s="857"/>
      <c r="O68" s="857"/>
      <c r="P68" s="858"/>
      <c r="Q68" s="859">
        <v>4657</v>
      </c>
      <c r="R68" s="853"/>
      <c r="S68" s="853"/>
      <c r="T68" s="853"/>
      <c r="U68" s="853"/>
      <c r="V68" s="853">
        <v>4588</v>
      </c>
      <c r="W68" s="853"/>
      <c r="X68" s="853"/>
      <c r="Y68" s="853"/>
      <c r="Z68" s="853"/>
      <c r="AA68" s="853">
        <v>69</v>
      </c>
      <c r="AB68" s="853"/>
      <c r="AC68" s="853"/>
      <c r="AD68" s="853"/>
      <c r="AE68" s="853"/>
      <c r="AF68" s="853">
        <v>69</v>
      </c>
      <c r="AG68" s="853"/>
      <c r="AH68" s="853"/>
      <c r="AI68" s="853"/>
      <c r="AJ68" s="853"/>
      <c r="AK68" s="853" t="s">
        <v>582</v>
      </c>
      <c r="AL68" s="853"/>
      <c r="AM68" s="853"/>
      <c r="AN68" s="853"/>
      <c r="AO68" s="853"/>
      <c r="AP68" s="853" t="s">
        <v>582</v>
      </c>
      <c r="AQ68" s="853"/>
      <c r="AR68" s="853"/>
      <c r="AS68" s="853"/>
      <c r="AT68" s="853"/>
      <c r="AU68" s="853" t="s">
        <v>582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583</v>
      </c>
      <c r="C69" s="861"/>
      <c r="D69" s="861"/>
      <c r="E69" s="861"/>
      <c r="F69" s="861"/>
      <c r="G69" s="861"/>
      <c r="H69" s="861"/>
      <c r="I69" s="861"/>
      <c r="J69" s="861"/>
      <c r="K69" s="861"/>
      <c r="L69" s="861"/>
      <c r="M69" s="861"/>
      <c r="N69" s="861"/>
      <c r="O69" s="861"/>
      <c r="P69" s="862"/>
      <c r="Q69" s="863">
        <v>10</v>
      </c>
      <c r="R69" s="817"/>
      <c r="S69" s="817"/>
      <c r="T69" s="817"/>
      <c r="U69" s="817"/>
      <c r="V69" s="817">
        <v>4</v>
      </c>
      <c r="W69" s="817"/>
      <c r="X69" s="817"/>
      <c r="Y69" s="817"/>
      <c r="Z69" s="817"/>
      <c r="AA69" s="817">
        <v>6</v>
      </c>
      <c r="AB69" s="817"/>
      <c r="AC69" s="817"/>
      <c r="AD69" s="817"/>
      <c r="AE69" s="817"/>
      <c r="AF69" s="817">
        <v>6</v>
      </c>
      <c r="AG69" s="817"/>
      <c r="AH69" s="817"/>
      <c r="AI69" s="817"/>
      <c r="AJ69" s="817"/>
      <c r="AK69" s="817" t="s">
        <v>582</v>
      </c>
      <c r="AL69" s="817"/>
      <c r="AM69" s="817"/>
      <c r="AN69" s="817"/>
      <c r="AO69" s="817"/>
      <c r="AP69" s="817" t="s">
        <v>582</v>
      </c>
      <c r="AQ69" s="817"/>
      <c r="AR69" s="817"/>
      <c r="AS69" s="817"/>
      <c r="AT69" s="817"/>
      <c r="AU69" s="817" t="s">
        <v>582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584</v>
      </c>
      <c r="C70" s="861"/>
      <c r="D70" s="861"/>
      <c r="E70" s="861"/>
      <c r="F70" s="861"/>
      <c r="G70" s="861"/>
      <c r="H70" s="861"/>
      <c r="I70" s="861"/>
      <c r="J70" s="861"/>
      <c r="K70" s="861"/>
      <c r="L70" s="861"/>
      <c r="M70" s="861"/>
      <c r="N70" s="861"/>
      <c r="O70" s="861"/>
      <c r="P70" s="862"/>
      <c r="Q70" s="863">
        <v>312</v>
      </c>
      <c r="R70" s="817"/>
      <c r="S70" s="817"/>
      <c r="T70" s="817"/>
      <c r="U70" s="817"/>
      <c r="V70" s="817">
        <v>271</v>
      </c>
      <c r="W70" s="817"/>
      <c r="X70" s="817"/>
      <c r="Y70" s="817"/>
      <c r="Z70" s="817"/>
      <c r="AA70" s="817">
        <v>41</v>
      </c>
      <c r="AB70" s="817"/>
      <c r="AC70" s="817"/>
      <c r="AD70" s="817"/>
      <c r="AE70" s="817"/>
      <c r="AF70" s="817">
        <v>25</v>
      </c>
      <c r="AG70" s="817"/>
      <c r="AH70" s="817"/>
      <c r="AI70" s="817"/>
      <c r="AJ70" s="817"/>
      <c r="AK70" s="817">
        <v>25</v>
      </c>
      <c r="AL70" s="817"/>
      <c r="AM70" s="817"/>
      <c r="AN70" s="817"/>
      <c r="AO70" s="817"/>
      <c r="AP70" s="817" t="s">
        <v>582</v>
      </c>
      <c r="AQ70" s="817"/>
      <c r="AR70" s="817"/>
      <c r="AS70" s="817"/>
      <c r="AT70" s="817"/>
      <c r="AU70" s="817" t="s">
        <v>582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585</v>
      </c>
      <c r="C71" s="861"/>
      <c r="D71" s="861"/>
      <c r="E71" s="861"/>
      <c r="F71" s="861"/>
      <c r="G71" s="861"/>
      <c r="H71" s="861"/>
      <c r="I71" s="861"/>
      <c r="J71" s="861"/>
      <c r="K71" s="861"/>
      <c r="L71" s="861"/>
      <c r="M71" s="861"/>
      <c r="N71" s="861"/>
      <c r="O71" s="861"/>
      <c r="P71" s="862"/>
      <c r="Q71" s="863">
        <v>6627</v>
      </c>
      <c r="R71" s="817"/>
      <c r="S71" s="817"/>
      <c r="T71" s="817"/>
      <c r="U71" s="817"/>
      <c r="V71" s="817">
        <v>6505</v>
      </c>
      <c r="W71" s="817"/>
      <c r="X71" s="817"/>
      <c r="Y71" s="817"/>
      <c r="Z71" s="817"/>
      <c r="AA71" s="817">
        <v>122</v>
      </c>
      <c r="AB71" s="817"/>
      <c r="AC71" s="817"/>
      <c r="AD71" s="817"/>
      <c r="AE71" s="817"/>
      <c r="AF71" s="817">
        <v>114</v>
      </c>
      <c r="AG71" s="817"/>
      <c r="AH71" s="817"/>
      <c r="AI71" s="817"/>
      <c r="AJ71" s="817"/>
      <c r="AK71" s="817">
        <v>99</v>
      </c>
      <c r="AL71" s="817"/>
      <c r="AM71" s="817"/>
      <c r="AN71" s="817"/>
      <c r="AO71" s="817"/>
      <c r="AP71" s="817">
        <v>1942</v>
      </c>
      <c r="AQ71" s="817"/>
      <c r="AR71" s="817"/>
      <c r="AS71" s="817"/>
      <c r="AT71" s="817"/>
      <c r="AU71" s="817">
        <v>118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586</v>
      </c>
      <c r="C72" s="861"/>
      <c r="D72" s="861"/>
      <c r="E72" s="861"/>
      <c r="F72" s="861"/>
      <c r="G72" s="861"/>
      <c r="H72" s="861"/>
      <c r="I72" s="861"/>
      <c r="J72" s="861"/>
      <c r="K72" s="861"/>
      <c r="L72" s="861"/>
      <c r="M72" s="861"/>
      <c r="N72" s="861"/>
      <c r="O72" s="861"/>
      <c r="P72" s="862"/>
      <c r="Q72" s="863">
        <v>129</v>
      </c>
      <c r="R72" s="817"/>
      <c r="S72" s="817"/>
      <c r="T72" s="817"/>
      <c r="U72" s="817"/>
      <c r="V72" s="817">
        <v>123</v>
      </c>
      <c r="W72" s="817"/>
      <c r="X72" s="817"/>
      <c r="Y72" s="817"/>
      <c r="Z72" s="817"/>
      <c r="AA72" s="817">
        <v>6</v>
      </c>
      <c r="AB72" s="817"/>
      <c r="AC72" s="817"/>
      <c r="AD72" s="817"/>
      <c r="AE72" s="817"/>
      <c r="AF72" s="817">
        <v>6</v>
      </c>
      <c r="AG72" s="817"/>
      <c r="AH72" s="817"/>
      <c r="AI72" s="817"/>
      <c r="AJ72" s="817"/>
      <c r="AK72" s="817" t="s">
        <v>582</v>
      </c>
      <c r="AL72" s="817"/>
      <c r="AM72" s="817"/>
      <c r="AN72" s="817"/>
      <c r="AO72" s="817"/>
      <c r="AP72" s="817" t="s">
        <v>582</v>
      </c>
      <c r="AQ72" s="817"/>
      <c r="AR72" s="817"/>
      <c r="AS72" s="817"/>
      <c r="AT72" s="817"/>
      <c r="AU72" s="817" t="s">
        <v>582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587</v>
      </c>
      <c r="C73" s="861"/>
      <c r="D73" s="861"/>
      <c r="E73" s="861"/>
      <c r="F73" s="861"/>
      <c r="G73" s="861"/>
      <c r="H73" s="861"/>
      <c r="I73" s="861"/>
      <c r="J73" s="861"/>
      <c r="K73" s="861"/>
      <c r="L73" s="861"/>
      <c r="M73" s="861"/>
      <c r="N73" s="861"/>
      <c r="O73" s="861"/>
      <c r="P73" s="862"/>
      <c r="Q73" s="863">
        <v>466463</v>
      </c>
      <c r="R73" s="817"/>
      <c r="S73" s="817"/>
      <c r="T73" s="817"/>
      <c r="U73" s="817"/>
      <c r="V73" s="817">
        <v>453925</v>
      </c>
      <c r="W73" s="817"/>
      <c r="X73" s="817"/>
      <c r="Y73" s="817"/>
      <c r="Z73" s="817"/>
      <c r="AA73" s="817">
        <v>12537</v>
      </c>
      <c r="AB73" s="817"/>
      <c r="AC73" s="817"/>
      <c r="AD73" s="817"/>
      <c r="AE73" s="817"/>
      <c r="AF73" s="817">
        <v>12537</v>
      </c>
      <c r="AG73" s="817"/>
      <c r="AH73" s="817"/>
      <c r="AI73" s="817"/>
      <c r="AJ73" s="817"/>
      <c r="AK73" s="817" t="s">
        <v>582</v>
      </c>
      <c r="AL73" s="817"/>
      <c r="AM73" s="817"/>
      <c r="AN73" s="817"/>
      <c r="AO73" s="817"/>
      <c r="AP73" s="817" t="s">
        <v>582</v>
      </c>
      <c r="AQ73" s="817"/>
      <c r="AR73" s="817"/>
      <c r="AS73" s="817"/>
      <c r="AT73" s="817"/>
      <c r="AU73" s="817" t="s">
        <v>582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588</v>
      </c>
      <c r="C74" s="861"/>
      <c r="D74" s="861"/>
      <c r="E74" s="861"/>
      <c r="F74" s="861"/>
      <c r="G74" s="861"/>
      <c r="H74" s="861"/>
      <c r="I74" s="861"/>
      <c r="J74" s="861"/>
      <c r="K74" s="861"/>
      <c r="L74" s="861"/>
      <c r="M74" s="861"/>
      <c r="N74" s="861"/>
      <c r="O74" s="861"/>
      <c r="P74" s="862"/>
      <c r="Q74" s="863">
        <v>301</v>
      </c>
      <c r="R74" s="817"/>
      <c r="S74" s="817"/>
      <c r="T74" s="817"/>
      <c r="U74" s="817"/>
      <c r="V74" s="817">
        <v>290</v>
      </c>
      <c r="W74" s="817"/>
      <c r="X74" s="817"/>
      <c r="Y74" s="817"/>
      <c r="Z74" s="817"/>
      <c r="AA74" s="817">
        <v>11</v>
      </c>
      <c r="AB74" s="817"/>
      <c r="AC74" s="817"/>
      <c r="AD74" s="817"/>
      <c r="AE74" s="817"/>
      <c r="AF74" s="817">
        <v>11</v>
      </c>
      <c r="AG74" s="817"/>
      <c r="AH74" s="817"/>
      <c r="AI74" s="817"/>
      <c r="AJ74" s="817"/>
      <c r="AK74" s="817">
        <v>7</v>
      </c>
      <c r="AL74" s="817"/>
      <c r="AM74" s="817"/>
      <c r="AN74" s="817"/>
      <c r="AO74" s="817"/>
      <c r="AP74" s="817" t="s">
        <v>582</v>
      </c>
      <c r="AQ74" s="817"/>
      <c r="AR74" s="817"/>
      <c r="AS74" s="817"/>
      <c r="AT74" s="817"/>
      <c r="AU74" s="817" t="s">
        <v>582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589</v>
      </c>
      <c r="C75" s="861"/>
      <c r="D75" s="861"/>
      <c r="E75" s="861"/>
      <c r="F75" s="861"/>
      <c r="G75" s="861"/>
      <c r="H75" s="861"/>
      <c r="I75" s="861"/>
      <c r="J75" s="861"/>
      <c r="K75" s="861"/>
      <c r="L75" s="861"/>
      <c r="M75" s="861"/>
      <c r="N75" s="861"/>
      <c r="O75" s="861"/>
      <c r="P75" s="862"/>
      <c r="Q75" s="864">
        <v>76</v>
      </c>
      <c r="R75" s="865"/>
      <c r="S75" s="865"/>
      <c r="T75" s="865"/>
      <c r="U75" s="821"/>
      <c r="V75" s="866">
        <v>56</v>
      </c>
      <c r="W75" s="865"/>
      <c r="X75" s="865"/>
      <c r="Y75" s="865"/>
      <c r="Z75" s="821"/>
      <c r="AA75" s="866">
        <v>20</v>
      </c>
      <c r="AB75" s="865"/>
      <c r="AC75" s="865"/>
      <c r="AD75" s="865"/>
      <c r="AE75" s="821"/>
      <c r="AF75" s="866">
        <v>20</v>
      </c>
      <c r="AG75" s="865"/>
      <c r="AH75" s="865"/>
      <c r="AI75" s="865"/>
      <c r="AJ75" s="821"/>
      <c r="AK75" s="866" t="s">
        <v>582</v>
      </c>
      <c r="AL75" s="865"/>
      <c r="AM75" s="865"/>
      <c r="AN75" s="865"/>
      <c r="AO75" s="821"/>
      <c r="AP75" s="866" t="s">
        <v>582</v>
      </c>
      <c r="AQ75" s="865"/>
      <c r="AR75" s="865"/>
      <c r="AS75" s="865"/>
      <c r="AT75" s="821"/>
      <c r="AU75" s="866" t="s">
        <v>582</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590</v>
      </c>
      <c r="C76" s="861"/>
      <c r="D76" s="861"/>
      <c r="E76" s="861"/>
      <c r="F76" s="861"/>
      <c r="G76" s="861"/>
      <c r="H76" s="861"/>
      <c r="I76" s="861"/>
      <c r="J76" s="861"/>
      <c r="K76" s="861"/>
      <c r="L76" s="861"/>
      <c r="M76" s="861"/>
      <c r="N76" s="861"/>
      <c r="O76" s="861"/>
      <c r="P76" s="862"/>
      <c r="Q76" s="864">
        <v>117</v>
      </c>
      <c r="R76" s="865"/>
      <c r="S76" s="865"/>
      <c r="T76" s="865"/>
      <c r="U76" s="821"/>
      <c r="V76" s="866">
        <v>107</v>
      </c>
      <c r="W76" s="865"/>
      <c r="X76" s="865"/>
      <c r="Y76" s="865"/>
      <c r="Z76" s="821"/>
      <c r="AA76" s="866">
        <v>10</v>
      </c>
      <c r="AB76" s="865"/>
      <c r="AC76" s="865"/>
      <c r="AD76" s="865"/>
      <c r="AE76" s="821"/>
      <c r="AF76" s="866">
        <v>10</v>
      </c>
      <c r="AG76" s="865"/>
      <c r="AH76" s="865"/>
      <c r="AI76" s="865"/>
      <c r="AJ76" s="821"/>
      <c r="AK76" s="866">
        <v>30</v>
      </c>
      <c r="AL76" s="865"/>
      <c r="AM76" s="865"/>
      <c r="AN76" s="865"/>
      <c r="AO76" s="821"/>
      <c r="AP76" s="866" t="s">
        <v>582</v>
      </c>
      <c r="AQ76" s="865"/>
      <c r="AR76" s="865"/>
      <c r="AS76" s="865"/>
      <c r="AT76" s="821"/>
      <c r="AU76" s="866" t="s">
        <v>582</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591</v>
      </c>
      <c r="C77" s="861"/>
      <c r="D77" s="861"/>
      <c r="E77" s="861"/>
      <c r="F77" s="861"/>
      <c r="G77" s="861"/>
      <c r="H77" s="861"/>
      <c r="I77" s="861"/>
      <c r="J77" s="861"/>
      <c r="K77" s="861"/>
      <c r="L77" s="861"/>
      <c r="M77" s="861"/>
      <c r="N77" s="861"/>
      <c r="O77" s="861"/>
      <c r="P77" s="862"/>
      <c r="Q77" s="864">
        <v>34</v>
      </c>
      <c r="R77" s="865"/>
      <c r="S77" s="865"/>
      <c r="T77" s="865"/>
      <c r="U77" s="821"/>
      <c r="V77" s="866">
        <v>31</v>
      </c>
      <c r="W77" s="865"/>
      <c r="X77" s="865"/>
      <c r="Y77" s="865"/>
      <c r="Z77" s="821"/>
      <c r="AA77" s="866">
        <v>3</v>
      </c>
      <c r="AB77" s="865"/>
      <c r="AC77" s="865"/>
      <c r="AD77" s="865"/>
      <c r="AE77" s="821"/>
      <c r="AF77" s="866">
        <v>3</v>
      </c>
      <c r="AG77" s="865"/>
      <c r="AH77" s="865"/>
      <c r="AI77" s="865"/>
      <c r="AJ77" s="821"/>
      <c r="AK77" s="866">
        <v>16</v>
      </c>
      <c r="AL77" s="865"/>
      <c r="AM77" s="865"/>
      <c r="AN77" s="865"/>
      <c r="AO77" s="821"/>
      <c r="AP77" s="866" t="s">
        <v>582</v>
      </c>
      <c r="AQ77" s="865"/>
      <c r="AR77" s="865"/>
      <c r="AS77" s="865"/>
      <c r="AT77" s="821"/>
      <c r="AU77" s="866" t="s">
        <v>582</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592</v>
      </c>
      <c r="C78" s="861"/>
      <c r="D78" s="861"/>
      <c r="E78" s="861"/>
      <c r="F78" s="861"/>
      <c r="G78" s="861"/>
      <c r="H78" s="861"/>
      <c r="I78" s="861"/>
      <c r="J78" s="861"/>
      <c r="K78" s="861"/>
      <c r="L78" s="861"/>
      <c r="M78" s="861"/>
      <c r="N78" s="861"/>
      <c r="O78" s="861"/>
      <c r="P78" s="862"/>
      <c r="Q78" s="863">
        <v>6</v>
      </c>
      <c r="R78" s="817"/>
      <c r="S78" s="817"/>
      <c r="T78" s="817"/>
      <c r="U78" s="817"/>
      <c r="V78" s="817">
        <v>5</v>
      </c>
      <c r="W78" s="817"/>
      <c r="X78" s="817"/>
      <c r="Y78" s="817"/>
      <c r="Z78" s="817"/>
      <c r="AA78" s="817">
        <v>1</v>
      </c>
      <c r="AB78" s="817"/>
      <c r="AC78" s="817"/>
      <c r="AD78" s="817"/>
      <c r="AE78" s="817"/>
      <c r="AF78" s="817">
        <v>1</v>
      </c>
      <c r="AG78" s="817"/>
      <c r="AH78" s="817"/>
      <c r="AI78" s="817"/>
      <c r="AJ78" s="817"/>
      <c r="AK78" s="817" t="s">
        <v>582</v>
      </c>
      <c r="AL78" s="817"/>
      <c r="AM78" s="817"/>
      <c r="AN78" s="817"/>
      <c r="AO78" s="817"/>
      <c r="AP78" s="817" t="s">
        <v>582</v>
      </c>
      <c r="AQ78" s="817"/>
      <c r="AR78" s="817"/>
      <c r="AS78" s="817"/>
      <c r="AT78" s="817"/>
      <c r="AU78" s="817" t="s">
        <v>582</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593</v>
      </c>
      <c r="C79" s="861"/>
      <c r="D79" s="861"/>
      <c r="E79" s="861"/>
      <c r="F79" s="861"/>
      <c r="G79" s="861"/>
      <c r="H79" s="861"/>
      <c r="I79" s="861"/>
      <c r="J79" s="861"/>
      <c r="K79" s="861"/>
      <c r="L79" s="861"/>
      <c r="M79" s="861"/>
      <c r="N79" s="861"/>
      <c r="O79" s="861"/>
      <c r="P79" s="862"/>
      <c r="Q79" s="863">
        <v>1</v>
      </c>
      <c r="R79" s="817"/>
      <c r="S79" s="817"/>
      <c r="T79" s="817"/>
      <c r="U79" s="817"/>
      <c r="V79" s="817">
        <v>0</v>
      </c>
      <c r="W79" s="817"/>
      <c r="X79" s="817"/>
      <c r="Y79" s="817"/>
      <c r="Z79" s="817"/>
      <c r="AA79" s="817">
        <v>0</v>
      </c>
      <c r="AB79" s="817"/>
      <c r="AC79" s="817"/>
      <c r="AD79" s="817"/>
      <c r="AE79" s="817"/>
      <c r="AF79" s="817">
        <v>0</v>
      </c>
      <c r="AG79" s="817"/>
      <c r="AH79" s="817"/>
      <c r="AI79" s="817"/>
      <c r="AJ79" s="817"/>
      <c r="AK79" s="817" t="s">
        <v>582</v>
      </c>
      <c r="AL79" s="817"/>
      <c r="AM79" s="817"/>
      <c r="AN79" s="817"/>
      <c r="AO79" s="817"/>
      <c r="AP79" s="817" t="s">
        <v>582</v>
      </c>
      <c r="AQ79" s="817"/>
      <c r="AR79" s="817"/>
      <c r="AS79" s="817"/>
      <c r="AT79" s="817"/>
      <c r="AU79" s="817" t="s">
        <v>582</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594</v>
      </c>
      <c r="C80" s="861"/>
      <c r="D80" s="861"/>
      <c r="E80" s="861"/>
      <c r="F80" s="861"/>
      <c r="G80" s="861"/>
      <c r="H80" s="861"/>
      <c r="I80" s="861"/>
      <c r="J80" s="861"/>
      <c r="K80" s="861"/>
      <c r="L80" s="861"/>
      <c r="M80" s="861"/>
      <c r="N80" s="861"/>
      <c r="O80" s="861"/>
      <c r="P80" s="862"/>
      <c r="Q80" s="863">
        <v>34</v>
      </c>
      <c r="R80" s="817"/>
      <c r="S80" s="817"/>
      <c r="T80" s="817"/>
      <c r="U80" s="817"/>
      <c r="V80" s="817">
        <v>34</v>
      </c>
      <c r="W80" s="817"/>
      <c r="X80" s="817"/>
      <c r="Y80" s="817"/>
      <c r="Z80" s="817"/>
      <c r="AA80" s="817">
        <v>0</v>
      </c>
      <c r="AB80" s="817"/>
      <c r="AC80" s="817"/>
      <c r="AD80" s="817"/>
      <c r="AE80" s="817"/>
      <c r="AF80" s="817" t="s">
        <v>582</v>
      </c>
      <c r="AG80" s="817"/>
      <c r="AH80" s="817"/>
      <c r="AI80" s="817"/>
      <c r="AJ80" s="817"/>
      <c r="AK80" s="817" t="s">
        <v>582</v>
      </c>
      <c r="AL80" s="817"/>
      <c r="AM80" s="817"/>
      <c r="AN80" s="817"/>
      <c r="AO80" s="817"/>
      <c r="AP80" s="817" t="s">
        <v>582</v>
      </c>
      <c r="AQ80" s="817"/>
      <c r="AR80" s="817"/>
      <c r="AS80" s="817"/>
      <c r="AT80" s="817"/>
      <c r="AU80" s="817" t="s">
        <v>582</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394</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12802</v>
      </c>
      <c r="AG88" s="831"/>
      <c r="AH88" s="831"/>
      <c r="AI88" s="831"/>
      <c r="AJ88" s="831"/>
      <c r="AK88" s="828"/>
      <c r="AL88" s="828"/>
      <c r="AM88" s="828"/>
      <c r="AN88" s="828"/>
      <c r="AO88" s="828"/>
      <c r="AP88" s="831">
        <v>1942</v>
      </c>
      <c r="AQ88" s="831"/>
      <c r="AR88" s="831"/>
      <c r="AS88" s="831"/>
      <c r="AT88" s="831"/>
      <c r="AU88" s="831">
        <v>118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311</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311</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311</v>
      </c>
      <c r="DR109" s="880"/>
      <c r="DS109" s="880"/>
      <c r="DT109" s="880"/>
      <c r="DU109" s="881"/>
      <c r="DV109" s="879" t="s">
        <v>432</v>
      </c>
      <c r="DW109" s="880"/>
      <c r="DX109" s="880"/>
      <c r="DY109" s="880"/>
      <c r="DZ109" s="882"/>
    </row>
    <row r="110" spans="1:131" s="224" customFormat="1" ht="26.25" customHeight="1" x14ac:dyDescent="0.15">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883789</v>
      </c>
      <c r="AB110" s="887"/>
      <c r="AC110" s="887"/>
      <c r="AD110" s="887"/>
      <c r="AE110" s="888"/>
      <c r="AF110" s="889">
        <v>943423</v>
      </c>
      <c r="AG110" s="887"/>
      <c r="AH110" s="887"/>
      <c r="AI110" s="887"/>
      <c r="AJ110" s="888"/>
      <c r="AK110" s="889">
        <v>941756</v>
      </c>
      <c r="AL110" s="887"/>
      <c r="AM110" s="887"/>
      <c r="AN110" s="887"/>
      <c r="AO110" s="888"/>
      <c r="AP110" s="890">
        <v>14.9</v>
      </c>
      <c r="AQ110" s="891"/>
      <c r="AR110" s="891"/>
      <c r="AS110" s="891"/>
      <c r="AT110" s="892"/>
      <c r="AU110" s="893" t="s">
        <v>74</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9075093</v>
      </c>
      <c r="BR110" s="918"/>
      <c r="BS110" s="918"/>
      <c r="BT110" s="918"/>
      <c r="BU110" s="918"/>
      <c r="BV110" s="918">
        <v>9038890</v>
      </c>
      <c r="BW110" s="918"/>
      <c r="BX110" s="918"/>
      <c r="BY110" s="918"/>
      <c r="BZ110" s="918"/>
      <c r="CA110" s="918">
        <v>8614382</v>
      </c>
      <c r="CB110" s="918"/>
      <c r="CC110" s="918"/>
      <c r="CD110" s="918"/>
      <c r="CE110" s="918"/>
      <c r="CF110" s="931">
        <v>136.1</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396</v>
      </c>
      <c r="DH110" s="918"/>
      <c r="DI110" s="918"/>
      <c r="DJ110" s="918"/>
      <c r="DK110" s="918"/>
      <c r="DL110" s="918" t="s">
        <v>438</v>
      </c>
      <c r="DM110" s="918"/>
      <c r="DN110" s="918"/>
      <c r="DO110" s="918"/>
      <c r="DP110" s="918"/>
      <c r="DQ110" s="918" t="s">
        <v>396</v>
      </c>
      <c r="DR110" s="918"/>
      <c r="DS110" s="918"/>
      <c r="DT110" s="918"/>
      <c r="DU110" s="918"/>
      <c r="DV110" s="919" t="s">
        <v>439</v>
      </c>
      <c r="DW110" s="919"/>
      <c r="DX110" s="919"/>
      <c r="DY110" s="919"/>
      <c r="DZ110" s="920"/>
    </row>
    <row r="111" spans="1:131" s="224" customFormat="1" ht="26.25" customHeight="1" x14ac:dyDescent="0.15">
      <c r="A111" s="921" t="s">
        <v>440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396</v>
      </c>
      <c r="AB111" s="925"/>
      <c r="AC111" s="925"/>
      <c r="AD111" s="925"/>
      <c r="AE111" s="926"/>
      <c r="AF111" s="927" t="s">
        <v>396</v>
      </c>
      <c r="AG111" s="925"/>
      <c r="AH111" s="925"/>
      <c r="AI111" s="925"/>
      <c r="AJ111" s="926"/>
      <c r="AK111" s="927" t="s">
        <v>441</v>
      </c>
      <c r="AL111" s="925"/>
      <c r="AM111" s="925"/>
      <c r="AN111" s="925"/>
      <c r="AO111" s="926"/>
      <c r="AP111" s="928" t="s">
        <v>438</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t="s">
        <v>438</v>
      </c>
      <c r="BR111" s="913"/>
      <c r="BS111" s="913"/>
      <c r="BT111" s="913"/>
      <c r="BU111" s="913"/>
      <c r="BV111" s="913" t="s">
        <v>396</v>
      </c>
      <c r="BW111" s="913"/>
      <c r="BX111" s="913"/>
      <c r="BY111" s="913"/>
      <c r="BZ111" s="913"/>
      <c r="CA111" s="913" t="s">
        <v>396</v>
      </c>
      <c r="CB111" s="913"/>
      <c r="CC111" s="913"/>
      <c r="CD111" s="913"/>
      <c r="CE111" s="913"/>
      <c r="CF111" s="907" t="s">
        <v>438</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396</v>
      </c>
      <c r="DH111" s="913"/>
      <c r="DI111" s="913"/>
      <c r="DJ111" s="913"/>
      <c r="DK111" s="913"/>
      <c r="DL111" s="913" t="s">
        <v>438</v>
      </c>
      <c r="DM111" s="913"/>
      <c r="DN111" s="913"/>
      <c r="DO111" s="913"/>
      <c r="DP111" s="913"/>
      <c r="DQ111" s="913" t="s">
        <v>439</v>
      </c>
      <c r="DR111" s="913"/>
      <c r="DS111" s="913"/>
      <c r="DT111" s="913"/>
      <c r="DU111" s="913"/>
      <c r="DV111" s="914" t="s">
        <v>396</v>
      </c>
      <c r="DW111" s="914"/>
      <c r="DX111" s="914"/>
      <c r="DY111" s="914"/>
      <c r="DZ111" s="915"/>
    </row>
    <row r="112" spans="1:131" s="224" customFormat="1" ht="26.25" customHeight="1" x14ac:dyDescent="0.15">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438</v>
      </c>
      <c r="AB112" s="946"/>
      <c r="AC112" s="946"/>
      <c r="AD112" s="946"/>
      <c r="AE112" s="947"/>
      <c r="AF112" s="948" t="s">
        <v>438</v>
      </c>
      <c r="AG112" s="946"/>
      <c r="AH112" s="946"/>
      <c r="AI112" s="946"/>
      <c r="AJ112" s="947"/>
      <c r="AK112" s="948" t="s">
        <v>396</v>
      </c>
      <c r="AL112" s="946"/>
      <c r="AM112" s="946"/>
      <c r="AN112" s="946"/>
      <c r="AO112" s="947"/>
      <c r="AP112" s="949" t="s">
        <v>439</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4949669</v>
      </c>
      <c r="BR112" s="913"/>
      <c r="BS112" s="913"/>
      <c r="BT112" s="913"/>
      <c r="BU112" s="913"/>
      <c r="BV112" s="913">
        <v>4914531</v>
      </c>
      <c r="BW112" s="913"/>
      <c r="BX112" s="913"/>
      <c r="BY112" s="913"/>
      <c r="BZ112" s="913"/>
      <c r="CA112" s="913">
        <v>4968630</v>
      </c>
      <c r="CB112" s="913"/>
      <c r="CC112" s="913"/>
      <c r="CD112" s="913"/>
      <c r="CE112" s="913"/>
      <c r="CF112" s="907">
        <v>78.5</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441</v>
      </c>
      <c r="DH112" s="913"/>
      <c r="DI112" s="913"/>
      <c r="DJ112" s="913"/>
      <c r="DK112" s="913"/>
      <c r="DL112" s="913" t="s">
        <v>438</v>
      </c>
      <c r="DM112" s="913"/>
      <c r="DN112" s="913"/>
      <c r="DO112" s="913"/>
      <c r="DP112" s="913"/>
      <c r="DQ112" s="913" t="s">
        <v>396</v>
      </c>
      <c r="DR112" s="913"/>
      <c r="DS112" s="913"/>
      <c r="DT112" s="913"/>
      <c r="DU112" s="913"/>
      <c r="DV112" s="914" t="s">
        <v>439</v>
      </c>
      <c r="DW112" s="914"/>
      <c r="DX112" s="914"/>
      <c r="DY112" s="914"/>
      <c r="DZ112" s="915"/>
    </row>
    <row r="113" spans="1:130" s="224" customFormat="1" ht="26.25" customHeight="1" x14ac:dyDescent="0.15">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390132</v>
      </c>
      <c r="AB113" s="925"/>
      <c r="AC113" s="925"/>
      <c r="AD113" s="925"/>
      <c r="AE113" s="926"/>
      <c r="AF113" s="927">
        <v>387157</v>
      </c>
      <c r="AG113" s="925"/>
      <c r="AH113" s="925"/>
      <c r="AI113" s="925"/>
      <c r="AJ113" s="926"/>
      <c r="AK113" s="927">
        <v>388931</v>
      </c>
      <c r="AL113" s="925"/>
      <c r="AM113" s="925"/>
      <c r="AN113" s="925"/>
      <c r="AO113" s="926"/>
      <c r="AP113" s="928">
        <v>6.1</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74577</v>
      </c>
      <c r="BR113" s="913"/>
      <c r="BS113" s="913"/>
      <c r="BT113" s="913"/>
      <c r="BU113" s="913"/>
      <c r="BV113" s="913">
        <v>83608</v>
      </c>
      <c r="BW113" s="913"/>
      <c r="BX113" s="913"/>
      <c r="BY113" s="913"/>
      <c r="BZ113" s="913"/>
      <c r="CA113" s="913">
        <v>118469</v>
      </c>
      <c r="CB113" s="913"/>
      <c r="CC113" s="913"/>
      <c r="CD113" s="913"/>
      <c r="CE113" s="913"/>
      <c r="CF113" s="907">
        <v>1.9</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438</v>
      </c>
      <c r="DH113" s="946"/>
      <c r="DI113" s="946"/>
      <c r="DJ113" s="946"/>
      <c r="DK113" s="947"/>
      <c r="DL113" s="948" t="s">
        <v>396</v>
      </c>
      <c r="DM113" s="946"/>
      <c r="DN113" s="946"/>
      <c r="DO113" s="946"/>
      <c r="DP113" s="947"/>
      <c r="DQ113" s="948" t="s">
        <v>438</v>
      </c>
      <c r="DR113" s="946"/>
      <c r="DS113" s="946"/>
      <c r="DT113" s="946"/>
      <c r="DU113" s="947"/>
      <c r="DV113" s="949" t="s">
        <v>438</v>
      </c>
      <c r="DW113" s="950"/>
      <c r="DX113" s="950"/>
      <c r="DY113" s="950"/>
      <c r="DZ113" s="951"/>
    </row>
    <row r="114" spans="1:130" s="224" customFormat="1" ht="26.25" customHeight="1" x14ac:dyDescent="0.15">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4815</v>
      </c>
      <c r="AB114" s="946"/>
      <c r="AC114" s="946"/>
      <c r="AD114" s="946"/>
      <c r="AE114" s="947"/>
      <c r="AF114" s="948">
        <v>5531</v>
      </c>
      <c r="AG114" s="946"/>
      <c r="AH114" s="946"/>
      <c r="AI114" s="946"/>
      <c r="AJ114" s="947"/>
      <c r="AK114" s="948">
        <v>5728</v>
      </c>
      <c r="AL114" s="946"/>
      <c r="AM114" s="946"/>
      <c r="AN114" s="946"/>
      <c r="AO114" s="947"/>
      <c r="AP114" s="949">
        <v>0.1</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t="s">
        <v>396</v>
      </c>
      <c r="BR114" s="913"/>
      <c r="BS114" s="913"/>
      <c r="BT114" s="913"/>
      <c r="BU114" s="913"/>
      <c r="BV114" s="913" t="s">
        <v>439</v>
      </c>
      <c r="BW114" s="913"/>
      <c r="BX114" s="913"/>
      <c r="BY114" s="913"/>
      <c r="BZ114" s="913"/>
      <c r="CA114" s="913" t="s">
        <v>438</v>
      </c>
      <c r="CB114" s="913"/>
      <c r="CC114" s="913"/>
      <c r="CD114" s="913"/>
      <c r="CE114" s="913"/>
      <c r="CF114" s="907" t="s">
        <v>396</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438</v>
      </c>
      <c r="DH114" s="946"/>
      <c r="DI114" s="946"/>
      <c r="DJ114" s="946"/>
      <c r="DK114" s="947"/>
      <c r="DL114" s="948" t="s">
        <v>438</v>
      </c>
      <c r="DM114" s="946"/>
      <c r="DN114" s="946"/>
      <c r="DO114" s="946"/>
      <c r="DP114" s="947"/>
      <c r="DQ114" s="948" t="s">
        <v>396</v>
      </c>
      <c r="DR114" s="946"/>
      <c r="DS114" s="946"/>
      <c r="DT114" s="946"/>
      <c r="DU114" s="947"/>
      <c r="DV114" s="949" t="s">
        <v>438</v>
      </c>
      <c r="DW114" s="950"/>
      <c r="DX114" s="950"/>
      <c r="DY114" s="950"/>
      <c r="DZ114" s="951"/>
    </row>
    <row r="115" spans="1:130" s="224" customFormat="1" ht="26.25" customHeight="1" x14ac:dyDescent="0.15">
      <c r="A115" s="941"/>
      <c r="B115" s="942"/>
      <c r="C115" s="910" t="s">
        <v>454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396</v>
      </c>
      <c r="AB115" s="925"/>
      <c r="AC115" s="925"/>
      <c r="AD115" s="925"/>
      <c r="AE115" s="926"/>
      <c r="AF115" s="927" t="s">
        <v>439</v>
      </c>
      <c r="AG115" s="925"/>
      <c r="AH115" s="925"/>
      <c r="AI115" s="925"/>
      <c r="AJ115" s="926"/>
      <c r="AK115" s="927" t="s">
        <v>396</v>
      </c>
      <c r="AL115" s="925"/>
      <c r="AM115" s="925"/>
      <c r="AN115" s="925"/>
      <c r="AO115" s="926"/>
      <c r="AP115" s="928" t="s">
        <v>396</v>
      </c>
      <c r="AQ115" s="929"/>
      <c r="AR115" s="929"/>
      <c r="AS115" s="929"/>
      <c r="AT115" s="930"/>
      <c r="AU115" s="895"/>
      <c r="AV115" s="896"/>
      <c r="AW115" s="896"/>
      <c r="AX115" s="896"/>
      <c r="AY115" s="896"/>
      <c r="AZ115" s="909" t="s">
        <v>455</v>
      </c>
      <c r="BA115" s="910"/>
      <c r="BB115" s="910"/>
      <c r="BC115" s="910"/>
      <c r="BD115" s="910"/>
      <c r="BE115" s="910"/>
      <c r="BF115" s="910"/>
      <c r="BG115" s="910"/>
      <c r="BH115" s="910"/>
      <c r="BI115" s="910"/>
      <c r="BJ115" s="910"/>
      <c r="BK115" s="910"/>
      <c r="BL115" s="910"/>
      <c r="BM115" s="910"/>
      <c r="BN115" s="910"/>
      <c r="BO115" s="910"/>
      <c r="BP115" s="911"/>
      <c r="BQ115" s="912" t="s">
        <v>396</v>
      </c>
      <c r="BR115" s="913"/>
      <c r="BS115" s="913"/>
      <c r="BT115" s="913"/>
      <c r="BU115" s="913"/>
      <c r="BV115" s="913" t="s">
        <v>438</v>
      </c>
      <c r="BW115" s="913"/>
      <c r="BX115" s="913"/>
      <c r="BY115" s="913"/>
      <c r="BZ115" s="913"/>
      <c r="CA115" s="913" t="s">
        <v>438</v>
      </c>
      <c r="CB115" s="913"/>
      <c r="CC115" s="913"/>
      <c r="CD115" s="913"/>
      <c r="CE115" s="913"/>
      <c r="CF115" s="907" t="s">
        <v>439</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396</v>
      </c>
      <c r="DH115" s="946"/>
      <c r="DI115" s="946"/>
      <c r="DJ115" s="946"/>
      <c r="DK115" s="947"/>
      <c r="DL115" s="948" t="s">
        <v>441</v>
      </c>
      <c r="DM115" s="946"/>
      <c r="DN115" s="946"/>
      <c r="DO115" s="946"/>
      <c r="DP115" s="947"/>
      <c r="DQ115" s="948" t="s">
        <v>438</v>
      </c>
      <c r="DR115" s="946"/>
      <c r="DS115" s="946"/>
      <c r="DT115" s="946"/>
      <c r="DU115" s="947"/>
      <c r="DV115" s="949" t="s">
        <v>439</v>
      </c>
      <c r="DW115" s="950"/>
      <c r="DX115" s="950"/>
      <c r="DY115" s="950"/>
      <c r="DZ115" s="951"/>
    </row>
    <row r="116" spans="1:130" s="224" customFormat="1" ht="26.25" customHeight="1" x14ac:dyDescent="0.15">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181</v>
      </c>
      <c r="AB116" s="946"/>
      <c r="AC116" s="946"/>
      <c r="AD116" s="946"/>
      <c r="AE116" s="947"/>
      <c r="AF116" s="948">
        <v>67</v>
      </c>
      <c r="AG116" s="946"/>
      <c r="AH116" s="946"/>
      <c r="AI116" s="946"/>
      <c r="AJ116" s="947"/>
      <c r="AK116" s="948" t="s">
        <v>439</v>
      </c>
      <c r="AL116" s="946"/>
      <c r="AM116" s="946"/>
      <c r="AN116" s="946"/>
      <c r="AO116" s="947"/>
      <c r="AP116" s="949" t="s">
        <v>396</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441</v>
      </c>
      <c r="BR116" s="913"/>
      <c r="BS116" s="913"/>
      <c r="BT116" s="913"/>
      <c r="BU116" s="913"/>
      <c r="BV116" s="913" t="s">
        <v>396</v>
      </c>
      <c r="BW116" s="913"/>
      <c r="BX116" s="913"/>
      <c r="BY116" s="913"/>
      <c r="BZ116" s="913"/>
      <c r="CA116" s="913" t="s">
        <v>439</v>
      </c>
      <c r="CB116" s="913"/>
      <c r="CC116" s="913"/>
      <c r="CD116" s="913"/>
      <c r="CE116" s="913"/>
      <c r="CF116" s="907" t="s">
        <v>438</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396</v>
      </c>
      <c r="DH116" s="946"/>
      <c r="DI116" s="946"/>
      <c r="DJ116" s="946"/>
      <c r="DK116" s="947"/>
      <c r="DL116" s="948" t="s">
        <v>441</v>
      </c>
      <c r="DM116" s="946"/>
      <c r="DN116" s="946"/>
      <c r="DO116" s="946"/>
      <c r="DP116" s="947"/>
      <c r="DQ116" s="948" t="s">
        <v>439</v>
      </c>
      <c r="DR116" s="946"/>
      <c r="DS116" s="946"/>
      <c r="DT116" s="946"/>
      <c r="DU116" s="947"/>
      <c r="DV116" s="949" t="s">
        <v>396</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1278917</v>
      </c>
      <c r="AB117" s="966"/>
      <c r="AC117" s="966"/>
      <c r="AD117" s="966"/>
      <c r="AE117" s="967"/>
      <c r="AF117" s="968">
        <v>1336178</v>
      </c>
      <c r="AG117" s="966"/>
      <c r="AH117" s="966"/>
      <c r="AI117" s="966"/>
      <c r="AJ117" s="967"/>
      <c r="AK117" s="968">
        <v>1336415</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438</v>
      </c>
      <c r="BR117" s="913"/>
      <c r="BS117" s="913"/>
      <c r="BT117" s="913"/>
      <c r="BU117" s="913"/>
      <c r="BV117" s="913" t="s">
        <v>439</v>
      </c>
      <c r="BW117" s="913"/>
      <c r="BX117" s="913"/>
      <c r="BY117" s="913"/>
      <c r="BZ117" s="913"/>
      <c r="CA117" s="913" t="s">
        <v>438</v>
      </c>
      <c r="CB117" s="913"/>
      <c r="CC117" s="913"/>
      <c r="CD117" s="913"/>
      <c r="CE117" s="913"/>
      <c r="CF117" s="907" t="s">
        <v>438</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439</v>
      </c>
      <c r="DH117" s="946"/>
      <c r="DI117" s="946"/>
      <c r="DJ117" s="946"/>
      <c r="DK117" s="947"/>
      <c r="DL117" s="948" t="s">
        <v>438</v>
      </c>
      <c r="DM117" s="946"/>
      <c r="DN117" s="946"/>
      <c r="DO117" s="946"/>
      <c r="DP117" s="947"/>
      <c r="DQ117" s="948" t="s">
        <v>396</v>
      </c>
      <c r="DR117" s="946"/>
      <c r="DS117" s="946"/>
      <c r="DT117" s="946"/>
      <c r="DU117" s="947"/>
      <c r="DV117" s="949" t="s">
        <v>438</v>
      </c>
      <c r="DW117" s="950"/>
      <c r="DX117" s="950"/>
      <c r="DY117" s="950"/>
      <c r="DZ117" s="951"/>
    </row>
    <row r="118" spans="1:130" s="224" customFormat="1" ht="26.25" customHeight="1" x14ac:dyDescent="0.15">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311</v>
      </c>
      <c r="AL118" s="880"/>
      <c r="AM118" s="880"/>
      <c r="AN118" s="880"/>
      <c r="AO118" s="881"/>
      <c r="AP118" s="957" t="s">
        <v>432</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441</v>
      </c>
      <c r="BR118" s="987"/>
      <c r="BS118" s="987"/>
      <c r="BT118" s="987"/>
      <c r="BU118" s="987"/>
      <c r="BV118" s="987" t="s">
        <v>438</v>
      </c>
      <c r="BW118" s="987"/>
      <c r="BX118" s="987"/>
      <c r="BY118" s="987"/>
      <c r="BZ118" s="987"/>
      <c r="CA118" s="987" t="s">
        <v>438</v>
      </c>
      <c r="CB118" s="987"/>
      <c r="CC118" s="987"/>
      <c r="CD118" s="987"/>
      <c r="CE118" s="987"/>
      <c r="CF118" s="907" t="s">
        <v>441</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396</v>
      </c>
      <c r="DH118" s="946"/>
      <c r="DI118" s="946"/>
      <c r="DJ118" s="946"/>
      <c r="DK118" s="947"/>
      <c r="DL118" s="948" t="s">
        <v>439</v>
      </c>
      <c r="DM118" s="946"/>
      <c r="DN118" s="946"/>
      <c r="DO118" s="946"/>
      <c r="DP118" s="947"/>
      <c r="DQ118" s="948" t="s">
        <v>438</v>
      </c>
      <c r="DR118" s="946"/>
      <c r="DS118" s="946"/>
      <c r="DT118" s="946"/>
      <c r="DU118" s="947"/>
      <c r="DV118" s="949" t="s">
        <v>396</v>
      </c>
      <c r="DW118" s="950"/>
      <c r="DX118" s="950"/>
      <c r="DY118" s="950"/>
      <c r="DZ118" s="951"/>
    </row>
    <row r="119" spans="1:130" s="224" customFormat="1" ht="26.25" customHeight="1" x14ac:dyDescent="0.15">
      <c r="A119" s="1049"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396</v>
      </c>
      <c r="AB119" s="887"/>
      <c r="AC119" s="887"/>
      <c r="AD119" s="887"/>
      <c r="AE119" s="888"/>
      <c r="AF119" s="889" t="s">
        <v>396</v>
      </c>
      <c r="AG119" s="887"/>
      <c r="AH119" s="887"/>
      <c r="AI119" s="887"/>
      <c r="AJ119" s="888"/>
      <c r="AK119" s="889" t="s">
        <v>438</v>
      </c>
      <c r="AL119" s="887"/>
      <c r="AM119" s="887"/>
      <c r="AN119" s="887"/>
      <c r="AO119" s="888"/>
      <c r="AP119" s="890" t="s">
        <v>439</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465</v>
      </c>
      <c r="BP119" s="992"/>
      <c r="BQ119" s="986">
        <v>14099339</v>
      </c>
      <c r="BR119" s="987"/>
      <c r="BS119" s="987"/>
      <c r="BT119" s="987"/>
      <c r="BU119" s="987"/>
      <c r="BV119" s="987">
        <v>14037029</v>
      </c>
      <c r="BW119" s="987"/>
      <c r="BX119" s="987"/>
      <c r="BY119" s="987"/>
      <c r="BZ119" s="987"/>
      <c r="CA119" s="987">
        <v>13701481</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438</v>
      </c>
      <c r="DH119" s="973"/>
      <c r="DI119" s="973"/>
      <c r="DJ119" s="973"/>
      <c r="DK119" s="974"/>
      <c r="DL119" s="972" t="s">
        <v>439</v>
      </c>
      <c r="DM119" s="973"/>
      <c r="DN119" s="973"/>
      <c r="DO119" s="973"/>
      <c r="DP119" s="974"/>
      <c r="DQ119" s="972" t="s">
        <v>441</v>
      </c>
      <c r="DR119" s="973"/>
      <c r="DS119" s="973"/>
      <c r="DT119" s="973"/>
      <c r="DU119" s="974"/>
      <c r="DV119" s="975" t="s">
        <v>439</v>
      </c>
      <c r="DW119" s="976"/>
      <c r="DX119" s="976"/>
      <c r="DY119" s="976"/>
      <c r="DZ119" s="977"/>
    </row>
    <row r="120" spans="1:130" s="224" customFormat="1" ht="26.25" customHeight="1" x14ac:dyDescent="0.15">
      <c r="A120" s="1050"/>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439</v>
      </c>
      <c r="AB120" s="946"/>
      <c r="AC120" s="946"/>
      <c r="AD120" s="946"/>
      <c r="AE120" s="947"/>
      <c r="AF120" s="948" t="s">
        <v>396</v>
      </c>
      <c r="AG120" s="946"/>
      <c r="AH120" s="946"/>
      <c r="AI120" s="946"/>
      <c r="AJ120" s="947"/>
      <c r="AK120" s="948" t="s">
        <v>396</v>
      </c>
      <c r="AL120" s="946"/>
      <c r="AM120" s="946"/>
      <c r="AN120" s="946"/>
      <c r="AO120" s="947"/>
      <c r="AP120" s="949" t="s">
        <v>396</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730505</v>
      </c>
      <c r="BR120" s="918"/>
      <c r="BS120" s="918"/>
      <c r="BT120" s="918"/>
      <c r="BU120" s="918"/>
      <c r="BV120" s="918">
        <v>1098262</v>
      </c>
      <c r="BW120" s="918"/>
      <c r="BX120" s="918"/>
      <c r="BY120" s="918"/>
      <c r="BZ120" s="918"/>
      <c r="CA120" s="918">
        <v>1762338</v>
      </c>
      <c r="CB120" s="918"/>
      <c r="CC120" s="918"/>
      <c r="CD120" s="918"/>
      <c r="CE120" s="918"/>
      <c r="CF120" s="931">
        <v>27.8</v>
      </c>
      <c r="CG120" s="932"/>
      <c r="CH120" s="932"/>
      <c r="CI120" s="932"/>
      <c r="CJ120" s="932"/>
      <c r="CK120" s="993" t="s">
        <v>469</v>
      </c>
      <c r="CL120" s="994"/>
      <c r="CM120" s="994"/>
      <c r="CN120" s="994"/>
      <c r="CO120" s="995"/>
      <c r="CP120" s="1001" t="s">
        <v>470</v>
      </c>
      <c r="CQ120" s="1002"/>
      <c r="CR120" s="1002"/>
      <c r="CS120" s="1002"/>
      <c r="CT120" s="1002"/>
      <c r="CU120" s="1002"/>
      <c r="CV120" s="1002"/>
      <c r="CW120" s="1002"/>
      <c r="CX120" s="1002"/>
      <c r="CY120" s="1002"/>
      <c r="CZ120" s="1002"/>
      <c r="DA120" s="1002"/>
      <c r="DB120" s="1002"/>
      <c r="DC120" s="1002"/>
      <c r="DD120" s="1002"/>
      <c r="DE120" s="1002"/>
      <c r="DF120" s="1003"/>
      <c r="DG120" s="917">
        <v>4949669</v>
      </c>
      <c r="DH120" s="918"/>
      <c r="DI120" s="918"/>
      <c r="DJ120" s="918"/>
      <c r="DK120" s="918"/>
      <c r="DL120" s="918">
        <v>4914531</v>
      </c>
      <c r="DM120" s="918"/>
      <c r="DN120" s="918"/>
      <c r="DO120" s="918"/>
      <c r="DP120" s="918"/>
      <c r="DQ120" s="918">
        <v>4968630</v>
      </c>
      <c r="DR120" s="918"/>
      <c r="DS120" s="918"/>
      <c r="DT120" s="918"/>
      <c r="DU120" s="918"/>
      <c r="DV120" s="919">
        <v>78.5</v>
      </c>
      <c r="DW120" s="919"/>
      <c r="DX120" s="919"/>
      <c r="DY120" s="919"/>
      <c r="DZ120" s="920"/>
    </row>
    <row r="121" spans="1:130" s="224" customFormat="1" ht="26.25" customHeight="1" x14ac:dyDescent="0.15">
      <c r="A121" s="1050"/>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441</v>
      </c>
      <c r="AB121" s="946"/>
      <c r="AC121" s="946"/>
      <c r="AD121" s="946"/>
      <c r="AE121" s="947"/>
      <c r="AF121" s="948" t="s">
        <v>438</v>
      </c>
      <c r="AG121" s="946"/>
      <c r="AH121" s="946"/>
      <c r="AI121" s="946"/>
      <c r="AJ121" s="947"/>
      <c r="AK121" s="948" t="s">
        <v>396</v>
      </c>
      <c r="AL121" s="946"/>
      <c r="AM121" s="946"/>
      <c r="AN121" s="946"/>
      <c r="AO121" s="947"/>
      <c r="AP121" s="949" t="s">
        <v>441</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3071087</v>
      </c>
      <c r="BR121" s="913"/>
      <c r="BS121" s="913"/>
      <c r="BT121" s="913"/>
      <c r="BU121" s="913"/>
      <c r="BV121" s="913">
        <v>3132224</v>
      </c>
      <c r="BW121" s="913"/>
      <c r="BX121" s="913"/>
      <c r="BY121" s="913"/>
      <c r="BZ121" s="913"/>
      <c r="CA121" s="913">
        <v>3247461</v>
      </c>
      <c r="CB121" s="913"/>
      <c r="CC121" s="913"/>
      <c r="CD121" s="913"/>
      <c r="CE121" s="913"/>
      <c r="CF121" s="907">
        <v>51.3</v>
      </c>
      <c r="CG121" s="908"/>
      <c r="CH121" s="908"/>
      <c r="CI121" s="908"/>
      <c r="CJ121" s="908"/>
      <c r="CK121" s="996"/>
      <c r="CL121" s="997"/>
      <c r="CM121" s="997"/>
      <c r="CN121" s="997"/>
      <c r="CO121" s="998"/>
      <c r="CP121" s="1006" t="s">
        <v>473</v>
      </c>
      <c r="CQ121" s="1007"/>
      <c r="CR121" s="1007"/>
      <c r="CS121" s="1007"/>
      <c r="CT121" s="1007"/>
      <c r="CU121" s="1007"/>
      <c r="CV121" s="1007"/>
      <c r="CW121" s="1007"/>
      <c r="CX121" s="1007"/>
      <c r="CY121" s="1007"/>
      <c r="CZ121" s="1007"/>
      <c r="DA121" s="1007"/>
      <c r="DB121" s="1007"/>
      <c r="DC121" s="1007"/>
      <c r="DD121" s="1007"/>
      <c r="DE121" s="1007"/>
      <c r="DF121" s="1008"/>
      <c r="DG121" s="912" t="s">
        <v>439</v>
      </c>
      <c r="DH121" s="913"/>
      <c r="DI121" s="913"/>
      <c r="DJ121" s="913"/>
      <c r="DK121" s="913"/>
      <c r="DL121" s="913" t="s">
        <v>438</v>
      </c>
      <c r="DM121" s="913"/>
      <c r="DN121" s="913"/>
      <c r="DO121" s="913"/>
      <c r="DP121" s="913"/>
      <c r="DQ121" s="913" t="s">
        <v>438</v>
      </c>
      <c r="DR121" s="913"/>
      <c r="DS121" s="913"/>
      <c r="DT121" s="913"/>
      <c r="DU121" s="913"/>
      <c r="DV121" s="914" t="s">
        <v>441</v>
      </c>
      <c r="DW121" s="914"/>
      <c r="DX121" s="914"/>
      <c r="DY121" s="914"/>
      <c r="DZ121" s="915"/>
    </row>
    <row r="122" spans="1:130" s="224" customFormat="1" ht="26.25" customHeight="1" x14ac:dyDescent="0.15">
      <c r="A122" s="1050"/>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439</v>
      </c>
      <c r="AB122" s="946"/>
      <c r="AC122" s="946"/>
      <c r="AD122" s="946"/>
      <c r="AE122" s="947"/>
      <c r="AF122" s="948" t="s">
        <v>396</v>
      </c>
      <c r="AG122" s="946"/>
      <c r="AH122" s="946"/>
      <c r="AI122" s="946"/>
      <c r="AJ122" s="947"/>
      <c r="AK122" s="948" t="s">
        <v>438</v>
      </c>
      <c r="AL122" s="946"/>
      <c r="AM122" s="946"/>
      <c r="AN122" s="946"/>
      <c r="AO122" s="947"/>
      <c r="AP122" s="949" t="s">
        <v>439</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7747471</v>
      </c>
      <c r="BR122" s="987"/>
      <c r="BS122" s="987"/>
      <c r="BT122" s="987"/>
      <c r="BU122" s="987"/>
      <c r="BV122" s="987">
        <v>7756945</v>
      </c>
      <c r="BW122" s="987"/>
      <c r="BX122" s="987"/>
      <c r="BY122" s="987"/>
      <c r="BZ122" s="987"/>
      <c r="CA122" s="987">
        <v>7525804</v>
      </c>
      <c r="CB122" s="987"/>
      <c r="CC122" s="987"/>
      <c r="CD122" s="987"/>
      <c r="CE122" s="987"/>
      <c r="CF122" s="1004">
        <v>118.9</v>
      </c>
      <c r="CG122" s="1005"/>
      <c r="CH122" s="1005"/>
      <c r="CI122" s="1005"/>
      <c r="CJ122" s="1005"/>
      <c r="CK122" s="996"/>
      <c r="CL122" s="997"/>
      <c r="CM122" s="997"/>
      <c r="CN122" s="997"/>
      <c r="CO122" s="998"/>
      <c r="CP122" s="1006" t="s">
        <v>475</v>
      </c>
      <c r="CQ122" s="1007"/>
      <c r="CR122" s="1007"/>
      <c r="CS122" s="1007"/>
      <c r="CT122" s="1007"/>
      <c r="CU122" s="1007"/>
      <c r="CV122" s="1007"/>
      <c r="CW122" s="1007"/>
      <c r="CX122" s="1007"/>
      <c r="CY122" s="1007"/>
      <c r="CZ122" s="1007"/>
      <c r="DA122" s="1007"/>
      <c r="DB122" s="1007"/>
      <c r="DC122" s="1007"/>
      <c r="DD122" s="1007"/>
      <c r="DE122" s="1007"/>
      <c r="DF122" s="1008"/>
      <c r="DG122" s="912" t="s">
        <v>438</v>
      </c>
      <c r="DH122" s="913"/>
      <c r="DI122" s="913"/>
      <c r="DJ122" s="913"/>
      <c r="DK122" s="913"/>
      <c r="DL122" s="913" t="s">
        <v>441</v>
      </c>
      <c r="DM122" s="913"/>
      <c r="DN122" s="913"/>
      <c r="DO122" s="913"/>
      <c r="DP122" s="913"/>
      <c r="DQ122" s="913" t="s">
        <v>439</v>
      </c>
      <c r="DR122" s="913"/>
      <c r="DS122" s="913"/>
      <c r="DT122" s="913"/>
      <c r="DU122" s="913"/>
      <c r="DV122" s="914" t="s">
        <v>438</v>
      </c>
      <c r="DW122" s="914"/>
      <c r="DX122" s="914"/>
      <c r="DY122" s="914"/>
      <c r="DZ122" s="915"/>
    </row>
    <row r="123" spans="1:130" s="224" customFormat="1" ht="26.25" customHeight="1" x14ac:dyDescent="0.15">
      <c r="A123" s="1050"/>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439</v>
      </c>
      <c r="AB123" s="946"/>
      <c r="AC123" s="946"/>
      <c r="AD123" s="946"/>
      <c r="AE123" s="947"/>
      <c r="AF123" s="948" t="s">
        <v>441</v>
      </c>
      <c r="AG123" s="946"/>
      <c r="AH123" s="946"/>
      <c r="AI123" s="946"/>
      <c r="AJ123" s="947"/>
      <c r="AK123" s="948" t="s">
        <v>439</v>
      </c>
      <c r="AL123" s="946"/>
      <c r="AM123" s="946"/>
      <c r="AN123" s="946"/>
      <c r="AO123" s="947"/>
      <c r="AP123" s="949" t="s">
        <v>438</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476</v>
      </c>
      <c r="BP123" s="992"/>
      <c r="BQ123" s="1022">
        <v>11549063</v>
      </c>
      <c r="BR123" s="1023"/>
      <c r="BS123" s="1023"/>
      <c r="BT123" s="1023"/>
      <c r="BU123" s="1023"/>
      <c r="BV123" s="1023">
        <v>11987431</v>
      </c>
      <c r="BW123" s="1023"/>
      <c r="BX123" s="1023"/>
      <c r="BY123" s="1023"/>
      <c r="BZ123" s="1023"/>
      <c r="CA123" s="1023">
        <v>12535603</v>
      </c>
      <c r="CB123" s="1023"/>
      <c r="CC123" s="1023"/>
      <c r="CD123" s="1023"/>
      <c r="CE123" s="1023"/>
      <c r="CF123" s="988"/>
      <c r="CG123" s="989"/>
      <c r="CH123" s="989"/>
      <c r="CI123" s="989"/>
      <c r="CJ123" s="990"/>
      <c r="CK123" s="996"/>
      <c r="CL123" s="997"/>
      <c r="CM123" s="997"/>
      <c r="CN123" s="997"/>
      <c r="CO123" s="998"/>
      <c r="CP123" s="1006" t="s">
        <v>477</v>
      </c>
      <c r="CQ123" s="1007"/>
      <c r="CR123" s="1007"/>
      <c r="CS123" s="1007"/>
      <c r="CT123" s="1007"/>
      <c r="CU123" s="1007"/>
      <c r="CV123" s="1007"/>
      <c r="CW123" s="1007"/>
      <c r="CX123" s="1007"/>
      <c r="CY123" s="1007"/>
      <c r="CZ123" s="1007"/>
      <c r="DA123" s="1007"/>
      <c r="DB123" s="1007"/>
      <c r="DC123" s="1007"/>
      <c r="DD123" s="1007"/>
      <c r="DE123" s="1007"/>
      <c r="DF123" s="1008"/>
      <c r="DG123" s="945" t="s">
        <v>396</v>
      </c>
      <c r="DH123" s="946"/>
      <c r="DI123" s="946"/>
      <c r="DJ123" s="946"/>
      <c r="DK123" s="947"/>
      <c r="DL123" s="948" t="s">
        <v>396</v>
      </c>
      <c r="DM123" s="946"/>
      <c r="DN123" s="946"/>
      <c r="DO123" s="946"/>
      <c r="DP123" s="947"/>
      <c r="DQ123" s="948" t="s">
        <v>396</v>
      </c>
      <c r="DR123" s="946"/>
      <c r="DS123" s="946"/>
      <c r="DT123" s="946"/>
      <c r="DU123" s="947"/>
      <c r="DV123" s="949" t="s">
        <v>396</v>
      </c>
      <c r="DW123" s="950"/>
      <c r="DX123" s="950"/>
      <c r="DY123" s="950"/>
      <c r="DZ123" s="951"/>
    </row>
    <row r="124" spans="1:130" s="224" customFormat="1" ht="26.25" customHeight="1" thickBot="1" x14ac:dyDescent="0.2">
      <c r="A124" s="1050"/>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439</v>
      </c>
      <c r="AB124" s="946"/>
      <c r="AC124" s="946"/>
      <c r="AD124" s="946"/>
      <c r="AE124" s="947"/>
      <c r="AF124" s="948" t="s">
        <v>396</v>
      </c>
      <c r="AG124" s="946"/>
      <c r="AH124" s="946"/>
      <c r="AI124" s="946"/>
      <c r="AJ124" s="947"/>
      <c r="AK124" s="948" t="s">
        <v>396</v>
      </c>
      <c r="AL124" s="946"/>
      <c r="AM124" s="946"/>
      <c r="AN124" s="946"/>
      <c r="AO124" s="947"/>
      <c r="AP124" s="949" t="s">
        <v>396</v>
      </c>
      <c r="AQ124" s="950"/>
      <c r="AR124" s="950"/>
      <c r="AS124" s="950"/>
      <c r="AT124" s="951"/>
      <c r="AU124" s="1018" t="s">
        <v>478</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41.7</v>
      </c>
      <c r="BR124" s="1014"/>
      <c r="BS124" s="1014"/>
      <c r="BT124" s="1014"/>
      <c r="BU124" s="1014"/>
      <c r="BV124" s="1014">
        <v>32.1</v>
      </c>
      <c r="BW124" s="1014"/>
      <c r="BX124" s="1014"/>
      <c r="BY124" s="1014"/>
      <c r="BZ124" s="1014"/>
      <c r="CA124" s="1014">
        <v>18.399999999999999</v>
      </c>
      <c r="CB124" s="1014"/>
      <c r="CC124" s="1014"/>
      <c r="CD124" s="1014"/>
      <c r="CE124" s="1014"/>
      <c r="CF124" s="1015"/>
      <c r="CG124" s="1016"/>
      <c r="CH124" s="1016"/>
      <c r="CI124" s="1016"/>
      <c r="CJ124" s="1017"/>
      <c r="CK124" s="999"/>
      <c r="CL124" s="999"/>
      <c r="CM124" s="999"/>
      <c r="CN124" s="999"/>
      <c r="CO124" s="1000"/>
      <c r="CP124" s="1006" t="s">
        <v>479</v>
      </c>
      <c r="CQ124" s="1007"/>
      <c r="CR124" s="1007"/>
      <c r="CS124" s="1007"/>
      <c r="CT124" s="1007"/>
      <c r="CU124" s="1007"/>
      <c r="CV124" s="1007"/>
      <c r="CW124" s="1007"/>
      <c r="CX124" s="1007"/>
      <c r="CY124" s="1007"/>
      <c r="CZ124" s="1007"/>
      <c r="DA124" s="1007"/>
      <c r="DB124" s="1007"/>
      <c r="DC124" s="1007"/>
      <c r="DD124" s="1007"/>
      <c r="DE124" s="1007"/>
      <c r="DF124" s="1008"/>
      <c r="DG124" s="991" t="s">
        <v>438</v>
      </c>
      <c r="DH124" s="973"/>
      <c r="DI124" s="973"/>
      <c r="DJ124" s="973"/>
      <c r="DK124" s="974"/>
      <c r="DL124" s="972" t="s">
        <v>439</v>
      </c>
      <c r="DM124" s="973"/>
      <c r="DN124" s="973"/>
      <c r="DO124" s="973"/>
      <c r="DP124" s="974"/>
      <c r="DQ124" s="972" t="s">
        <v>438</v>
      </c>
      <c r="DR124" s="973"/>
      <c r="DS124" s="973"/>
      <c r="DT124" s="973"/>
      <c r="DU124" s="974"/>
      <c r="DV124" s="975" t="s">
        <v>439</v>
      </c>
      <c r="DW124" s="976"/>
      <c r="DX124" s="976"/>
      <c r="DY124" s="976"/>
      <c r="DZ124" s="977"/>
    </row>
    <row r="125" spans="1:130" s="224" customFormat="1" ht="26.25" customHeight="1" x14ac:dyDescent="0.15">
      <c r="A125" s="1050"/>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439</v>
      </c>
      <c r="AB125" s="946"/>
      <c r="AC125" s="946"/>
      <c r="AD125" s="946"/>
      <c r="AE125" s="947"/>
      <c r="AF125" s="948" t="s">
        <v>438</v>
      </c>
      <c r="AG125" s="946"/>
      <c r="AH125" s="946"/>
      <c r="AI125" s="946"/>
      <c r="AJ125" s="947"/>
      <c r="AK125" s="948" t="s">
        <v>439</v>
      </c>
      <c r="AL125" s="946"/>
      <c r="AM125" s="946"/>
      <c r="AN125" s="946"/>
      <c r="AO125" s="947"/>
      <c r="AP125" s="949" t="s">
        <v>439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480</v>
      </c>
      <c r="CL125" s="994"/>
      <c r="CM125" s="994"/>
      <c r="CN125" s="994"/>
      <c r="CO125" s="995"/>
      <c r="CP125" s="916" t="s">
        <v>481</v>
      </c>
      <c r="CQ125" s="884"/>
      <c r="CR125" s="884"/>
      <c r="CS125" s="884"/>
      <c r="CT125" s="884"/>
      <c r="CU125" s="884"/>
      <c r="CV125" s="884"/>
      <c r="CW125" s="884"/>
      <c r="CX125" s="884"/>
      <c r="CY125" s="884"/>
      <c r="CZ125" s="884"/>
      <c r="DA125" s="884"/>
      <c r="DB125" s="884"/>
      <c r="DC125" s="884"/>
      <c r="DD125" s="884"/>
      <c r="DE125" s="884"/>
      <c r="DF125" s="885"/>
      <c r="DG125" s="917" t="s">
        <v>439</v>
      </c>
      <c r="DH125" s="918"/>
      <c r="DI125" s="918"/>
      <c r="DJ125" s="918"/>
      <c r="DK125" s="918"/>
      <c r="DL125" s="918" t="s">
        <v>439</v>
      </c>
      <c r="DM125" s="918"/>
      <c r="DN125" s="918"/>
      <c r="DO125" s="918"/>
      <c r="DP125" s="918"/>
      <c r="DQ125" s="918" t="s">
        <v>439</v>
      </c>
      <c r="DR125" s="918"/>
      <c r="DS125" s="918"/>
      <c r="DT125" s="918"/>
      <c r="DU125" s="918"/>
      <c r="DV125" s="919" t="s">
        <v>438</v>
      </c>
      <c r="DW125" s="919"/>
      <c r="DX125" s="919"/>
      <c r="DY125" s="919"/>
      <c r="DZ125" s="920"/>
    </row>
    <row r="126" spans="1:130" s="224" customFormat="1" ht="26.25" customHeight="1" thickBot="1" x14ac:dyDescent="0.2">
      <c r="A126" s="1050"/>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439</v>
      </c>
      <c r="AB126" s="946"/>
      <c r="AC126" s="946"/>
      <c r="AD126" s="946"/>
      <c r="AE126" s="947"/>
      <c r="AF126" s="948" t="s">
        <v>438</v>
      </c>
      <c r="AG126" s="946"/>
      <c r="AH126" s="946"/>
      <c r="AI126" s="946"/>
      <c r="AJ126" s="947"/>
      <c r="AK126" s="948" t="s">
        <v>438</v>
      </c>
      <c r="AL126" s="946"/>
      <c r="AM126" s="946"/>
      <c r="AN126" s="946"/>
      <c r="AO126" s="947"/>
      <c r="AP126" s="949" t="s">
        <v>439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482</v>
      </c>
      <c r="CQ126" s="910"/>
      <c r="CR126" s="910"/>
      <c r="CS126" s="910"/>
      <c r="CT126" s="910"/>
      <c r="CU126" s="910"/>
      <c r="CV126" s="910"/>
      <c r="CW126" s="910"/>
      <c r="CX126" s="910"/>
      <c r="CY126" s="910"/>
      <c r="CZ126" s="910"/>
      <c r="DA126" s="910"/>
      <c r="DB126" s="910"/>
      <c r="DC126" s="910"/>
      <c r="DD126" s="910"/>
      <c r="DE126" s="910"/>
      <c r="DF126" s="911"/>
      <c r="DG126" s="912" t="s">
        <v>439</v>
      </c>
      <c r="DH126" s="913"/>
      <c r="DI126" s="913"/>
      <c r="DJ126" s="913"/>
      <c r="DK126" s="913"/>
      <c r="DL126" s="913" t="s">
        <v>439</v>
      </c>
      <c r="DM126" s="913"/>
      <c r="DN126" s="913"/>
      <c r="DO126" s="913"/>
      <c r="DP126" s="913"/>
      <c r="DQ126" s="913" t="s">
        <v>439</v>
      </c>
      <c r="DR126" s="913"/>
      <c r="DS126" s="913"/>
      <c r="DT126" s="913"/>
      <c r="DU126" s="913"/>
      <c r="DV126" s="914" t="s">
        <v>439</v>
      </c>
      <c r="DW126" s="914"/>
      <c r="DX126" s="914"/>
      <c r="DY126" s="914"/>
      <c r="DZ126" s="915"/>
    </row>
    <row r="127" spans="1:130" s="224" customFormat="1" ht="26.25" customHeight="1" x14ac:dyDescent="0.15">
      <c r="A127" s="1051"/>
      <c r="B127" s="938"/>
      <c r="C127" s="960" t="s">
        <v>483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439</v>
      </c>
      <c r="AB127" s="946"/>
      <c r="AC127" s="946"/>
      <c r="AD127" s="946"/>
      <c r="AE127" s="947"/>
      <c r="AF127" s="948" t="s">
        <v>439</v>
      </c>
      <c r="AG127" s="946"/>
      <c r="AH127" s="946"/>
      <c r="AI127" s="946"/>
      <c r="AJ127" s="947"/>
      <c r="AK127" s="948" t="s">
        <v>439</v>
      </c>
      <c r="AL127" s="946"/>
      <c r="AM127" s="946"/>
      <c r="AN127" s="946"/>
      <c r="AO127" s="947"/>
      <c r="AP127" s="949" t="s">
        <v>438</v>
      </c>
      <c r="AQ127" s="950"/>
      <c r="AR127" s="950"/>
      <c r="AS127" s="950"/>
      <c r="AT127" s="951"/>
      <c r="AU127" s="226"/>
      <c r="AV127" s="226"/>
      <c r="AW127" s="226"/>
      <c r="AX127" s="1024" t="s">
        <v>484</v>
      </c>
      <c r="AY127" s="1025"/>
      <c r="AZ127" s="1025"/>
      <c r="BA127" s="1025"/>
      <c r="BB127" s="1025"/>
      <c r="BC127" s="1025"/>
      <c r="BD127" s="1025"/>
      <c r="BE127" s="1026"/>
      <c r="BF127" s="1027" t="s">
        <v>485</v>
      </c>
      <c r="BG127" s="1025"/>
      <c r="BH127" s="1025"/>
      <c r="BI127" s="1025"/>
      <c r="BJ127" s="1025"/>
      <c r="BK127" s="1025"/>
      <c r="BL127" s="1026"/>
      <c r="BM127" s="1027" t="s">
        <v>486</v>
      </c>
      <c r="BN127" s="1025"/>
      <c r="BO127" s="1025"/>
      <c r="BP127" s="1025"/>
      <c r="BQ127" s="1025"/>
      <c r="BR127" s="1025"/>
      <c r="BS127" s="1026"/>
      <c r="BT127" s="1027" t="s">
        <v>487</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488</v>
      </c>
      <c r="CQ127" s="910"/>
      <c r="CR127" s="910"/>
      <c r="CS127" s="910"/>
      <c r="CT127" s="910"/>
      <c r="CU127" s="910"/>
      <c r="CV127" s="910"/>
      <c r="CW127" s="910"/>
      <c r="CX127" s="910"/>
      <c r="CY127" s="910"/>
      <c r="CZ127" s="910"/>
      <c r="DA127" s="910"/>
      <c r="DB127" s="910"/>
      <c r="DC127" s="910"/>
      <c r="DD127" s="910"/>
      <c r="DE127" s="910"/>
      <c r="DF127" s="911"/>
      <c r="DG127" s="912" t="s">
        <v>438</v>
      </c>
      <c r="DH127" s="913"/>
      <c r="DI127" s="913"/>
      <c r="DJ127" s="913"/>
      <c r="DK127" s="913"/>
      <c r="DL127" s="913" t="s">
        <v>439</v>
      </c>
      <c r="DM127" s="913"/>
      <c r="DN127" s="913"/>
      <c r="DO127" s="913"/>
      <c r="DP127" s="913"/>
      <c r="DQ127" s="913" t="s">
        <v>439</v>
      </c>
      <c r="DR127" s="913"/>
      <c r="DS127" s="913"/>
      <c r="DT127" s="913"/>
      <c r="DU127" s="913"/>
      <c r="DV127" s="914" t="s">
        <v>438</v>
      </c>
      <c r="DW127" s="914"/>
      <c r="DX127" s="914"/>
      <c r="DY127" s="914"/>
      <c r="DZ127" s="915"/>
    </row>
    <row r="128" spans="1:130" s="224" customFormat="1" ht="26.25" customHeight="1" thickBot="1" x14ac:dyDescent="0.2">
      <c r="A128" s="1034" t="s">
        <v>489</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490</v>
      </c>
      <c r="X128" s="1036"/>
      <c r="Y128" s="1036"/>
      <c r="Z128" s="1037"/>
      <c r="AA128" s="1038">
        <v>277323</v>
      </c>
      <c r="AB128" s="1039"/>
      <c r="AC128" s="1039"/>
      <c r="AD128" s="1039"/>
      <c r="AE128" s="1040"/>
      <c r="AF128" s="1041">
        <v>278695</v>
      </c>
      <c r="AG128" s="1039"/>
      <c r="AH128" s="1039"/>
      <c r="AI128" s="1039"/>
      <c r="AJ128" s="1040"/>
      <c r="AK128" s="1041">
        <v>277602</v>
      </c>
      <c r="AL128" s="1039"/>
      <c r="AM128" s="1039"/>
      <c r="AN128" s="1039"/>
      <c r="AO128" s="1040"/>
      <c r="AP128" s="1042"/>
      <c r="AQ128" s="1043"/>
      <c r="AR128" s="1043"/>
      <c r="AS128" s="1043"/>
      <c r="AT128" s="1044"/>
      <c r="AU128" s="226"/>
      <c r="AV128" s="226"/>
      <c r="AW128" s="226"/>
      <c r="AX128" s="883" t="s">
        <v>491</v>
      </c>
      <c r="AY128" s="884"/>
      <c r="AZ128" s="884"/>
      <c r="BA128" s="884"/>
      <c r="BB128" s="884"/>
      <c r="BC128" s="884"/>
      <c r="BD128" s="884"/>
      <c r="BE128" s="885"/>
      <c r="BF128" s="1045" t="s">
        <v>492</v>
      </c>
      <c r="BG128" s="1046"/>
      <c r="BH128" s="1046"/>
      <c r="BI128" s="1046"/>
      <c r="BJ128" s="1046"/>
      <c r="BK128" s="1046"/>
      <c r="BL128" s="1047"/>
      <c r="BM128" s="1045">
        <v>14.06</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493</v>
      </c>
      <c r="CQ128" s="727"/>
      <c r="CR128" s="727"/>
      <c r="CS128" s="727"/>
      <c r="CT128" s="727"/>
      <c r="CU128" s="727"/>
      <c r="CV128" s="727"/>
      <c r="CW128" s="727"/>
      <c r="CX128" s="727"/>
      <c r="CY128" s="727"/>
      <c r="CZ128" s="727"/>
      <c r="DA128" s="727"/>
      <c r="DB128" s="727"/>
      <c r="DC128" s="727"/>
      <c r="DD128" s="727"/>
      <c r="DE128" s="727"/>
      <c r="DF128" s="1029"/>
      <c r="DG128" s="1030" t="s">
        <v>441</v>
      </c>
      <c r="DH128" s="1031"/>
      <c r="DI128" s="1031"/>
      <c r="DJ128" s="1031"/>
      <c r="DK128" s="1031"/>
      <c r="DL128" s="1031" t="s">
        <v>492</v>
      </c>
      <c r="DM128" s="1031"/>
      <c r="DN128" s="1031"/>
      <c r="DO128" s="1031"/>
      <c r="DP128" s="1031"/>
      <c r="DQ128" s="1031" t="s">
        <v>492</v>
      </c>
      <c r="DR128" s="1031"/>
      <c r="DS128" s="1031"/>
      <c r="DT128" s="1031"/>
      <c r="DU128" s="1031"/>
      <c r="DV128" s="1032" t="s">
        <v>494</v>
      </c>
      <c r="DW128" s="1032"/>
      <c r="DX128" s="1032"/>
      <c r="DY128" s="1032"/>
      <c r="DZ128" s="1033"/>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495</v>
      </c>
      <c r="X129" s="1058"/>
      <c r="Y129" s="1058"/>
      <c r="Z129" s="1059"/>
      <c r="AA129" s="945">
        <v>6752584</v>
      </c>
      <c r="AB129" s="946"/>
      <c r="AC129" s="946"/>
      <c r="AD129" s="946"/>
      <c r="AE129" s="947"/>
      <c r="AF129" s="948">
        <v>7022767</v>
      </c>
      <c r="AG129" s="946"/>
      <c r="AH129" s="946"/>
      <c r="AI129" s="946"/>
      <c r="AJ129" s="947"/>
      <c r="AK129" s="948">
        <v>6975127</v>
      </c>
      <c r="AL129" s="946"/>
      <c r="AM129" s="946"/>
      <c r="AN129" s="946"/>
      <c r="AO129" s="947"/>
      <c r="AP129" s="1060"/>
      <c r="AQ129" s="1061"/>
      <c r="AR129" s="1061"/>
      <c r="AS129" s="1061"/>
      <c r="AT129" s="1062"/>
      <c r="AU129" s="227"/>
      <c r="AV129" s="227"/>
      <c r="AW129" s="227"/>
      <c r="AX129" s="1052" t="s">
        <v>496</v>
      </c>
      <c r="AY129" s="910"/>
      <c r="AZ129" s="910"/>
      <c r="BA129" s="910"/>
      <c r="BB129" s="910"/>
      <c r="BC129" s="910"/>
      <c r="BD129" s="910"/>
      <c r="BE129" s="911"/>
      <c r="BF129" s="1053" t="s">
        <v>492</v>
      </c>
      <c r="BG129" s="1054"/>
      <c r="BH129" s="1054"/>
      <c r="BI129" s="1054"/>
      <c r="BJ129" s="1054"/>
      <c r="BK129" s="1054"/>
      <c r="BL129" s="1055"/>
      <c r="BM129" s="1053">
        <v>19.059999999999999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498</v>
      </c>
      <c r="X130" s="1058"/>
      <c r="Y130" s="1058"/>
      <c r="Z130" s="1059"/>
      <c r="AA130" s="945">
        <v>638454</v>
      </c>
      <c r="AB130" s="946"/>
      <c r="AC130" s="946"/>
      <c r="AD130" s="946"/>
      <c r="AE130" s="947"/>
      <c r="AF130" s="948">
        <v>640235</v>
      </c>
      <c r="AG130" s="946"/>
      <c r="AH130" s="946"/>
      <c r="AI130" s="946"/>
      <c r="AJ130" s="947"/>
      <c r="AK130" s="948">
        <v>644872</v>
      </c>
      <c r="AL130" s="946"/>
      <c r="AM130" s="946"/>
      <c r="AN130" s="946"/>
      <c r="AO130" s="947"/>
      <c r="AP130" s="1060"/>
      <c r="AQ130" s="1061"/>
      <c r="AR130" s="1061"/>
      <c r="AS130" s="1061"/>
      <c r="AT130" s="1062"/>
      <c r="AU130" s="227"/>
      <c r="AV130" s="227"/>
      <c r="AW130" s="227"/>
      <c r="AX130" s="1052" t="s">
        <v>499</v>
      </c>
      <c r="AY130" s="910"/>
      <c r="AZ130" s="910"/>
      <c r="BA130" s="910"/>
      <c r="BB130" s="910"/>
      <c r="BC130" s="910"/>
      <c r="BD130" s="910"/>
      <c r="BE130" s="911"/>
      <c r="BF130" s="1088">
        <v>6.3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500</v>
      </c>
      <c r="X131" s="1095"/>
      <c r="Y131" s="1095"/>
      <c r="Z131" s="1096"/>
      <c r="AA131" s="991">
        <v>6114130</v>
      </c>
      <c r="AB131" s="973"/>
      <c r="AC131" s="973"/>
      <c r="AD131" s="973"/>
      <c r="AE131" s="974"/>
      <c r="AF131" s="972">
        <v>6382532</v>
      </c>
      <c r="AG131" s="973"/>
      <c r="AH131" s="973"/>
      <c r="AI131" s="973"/>
      <c r="AJ131" s="974"/>
      <c r="AK131" s="972">
        <v>6330255</v>
      </c>
      <c r="AL131" s="973"/>
      <c r="AM131" s="973"/>
      <c r="AN131" s="973"/>
      <c r="AO131" s="974"/>
      <c r="AP131" s="1097"/>
      <c r="AQ131" s="1098"/>
      <c r="AR131" s="1098"/>
      <c r="AS131" s="1098"/>
      <c r="AT131" s="1099"/>
      <c r="AU131" s="227"/>
      <c r="AV131" s="227"/>
      <c r="AW131" s="227"/>
      <c r="AX131" s="1070" t="s">
        <v>501</v>
      </c>
      <c r="AY131" s="727"/>
      <c r="AZ131" s="727"/>
      <c r="BA131" s="727"/>
      <c r="BB131" s="727"/>
      <c r="BC131" s="727"/>
      <c r="BD131" s="727"/>
      <c r="BE131" s="1029"/>
      <c r="BF131" s="1071">
        <v>18.399999999999999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503</v>
      </c>
      <c r="W132" s="1081"/>
      <c r="X132" s="1081"/>
      <c r="Y132" s="1081"/>
      <c r="Z132" s="1082"/>
      <c r="AA132" s="1083">
        <v>5.9393568669999999</v>
      </c>
      <c r="AB132" s="1084"/>
      <c r="AC132" s="1084"/>
      <c r="AD132" s="1084"/>
      <c r="AE132" s="1085"/>
      <c r="AF132" s="1086">
        <v>6.5373428599999999</v>
      </c>
      <c r="AG132" s="1084"/>
      <c r="AH132" s="1084"/>
      <c r="AI132" s="1084"/>
      <c r="AJ132" s="1085"/>
      <c r="AK132" s="1086">
        <v>6.5390888680000003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504</v>
      </c>
      <c r="W133" s="1064"/>
      <c r="X133" s="1064"/>
      <c r="Y133" s="1064"/>
      <c r="Z133" s="1065"/>
      <c r="AA133" s="1066">
        <v>5.4</v>
      </c>
      <c r="AB133" s="1067"/>
      <c r="AC133" s="1067"/>
      <c r="AD133" s="1067"/>
      <c r="AE133" s="1068"/>
      <c r="AF133" s="1066">
        <v>6</v>
      </c>
      <c r="AG133" s="1067"/>
      <c r="AH133" s="1067"/>
      <c r="AI133" s="1067"/>
      <c r="AJ133" s="1068"/>
      <c r="AK133" s="1066">
        <v>6.3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3voivzQNuk62VeGueN1NFJ+cBcE21V9DM2HmWUN627OQSPDnY+HIdrVpBc/wxAMqQjtYU/nimEfqA2wYLySQ==" saltValue="zxF3tfKzbXTq3fJjD1vt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RvK1ZMksy2MbLgc06yWF2mVtnYKeyDMyHzFe1ljjGJI/s2QDtx679gKiFIfIVvpQo7aeaIYCQKDMmAQ6+3jlg==" saltValue="4P9ZxFlTMIP2Wg7NoyH4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WKJsRosiyxKztIuku56DJ2hQbWJxOBc/sAmEQ7NbLsvRCiafNbSOArigF4JDHXF6d0dNAoCqvAE6fbNKe6ZA==" saltValue="Os8nZd3MWspDmoyLDPri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507</v>
      </c>
      <c r="AL6" s="260"/>
      <c r="AM6" s="260"/>
      <c r="AN6" s="260"/>
    </row>
    <row r="7" spans="1:46" ht="13.5" customHeight="1" x14ac:dyDescent="0.15">
      <c r="A7" s="259"/>
      <c r="AK7" s="262"/>
      <c r="AL7" s="263"/>
      <c r="AM7" s="263"/>
      <c r="AN7" s="264"/>
      <c r="AO7" s="1101" t="s">
        <v>508</v>
      </c>
      <c r="AP7" s="265"/>
      <c r="AQ7" s="266" t="s">
        <v>509</v>
      </c>
      <c r="AR7" s="267"/>
    </row>
    <row r="8" spans="1:46" x14ac:dyDescent="0.15">
      <c r="A8" s="259"/>
      <c r="AK8" s="268"/>
      <c r="AL8" s="269"/>
      <c r="AM8" s="269"/>
      <c r="AN8" s="270"/>
      <c r="AO8" s="1102"/>
      <c r="AP8" s="271" t="s">
        <v>510</v>
      </c>
      <c r="AQ8" s="272" t="s">
        <v>511</v>
      </c>
      <c r="AR8" s="273" t="s">
        <v>512</v>
      </c>
    </row>
    <row r="9" spans="1:46" x14ac:dyDescent="0.15">
      <c r="A9" s="259"/>
      <c r="AK9" s="1103" t="s">
        <v>513</v>
      </c>
      <c r="AL9" s="1104"/>
      <c r="AM9" s="1104"/>
      <c r="AN9" s="1105"/>
      <c r="AO9" s="274">
        <v>1841603</v>
      </c>
      <c r="AP9" s="274">
        <v>57845</v>
      </c>
      <c r="AQ9" s="275">
        <v>65553</v>
      </c>
      <c r="AR9" s="276">
        <v>-11.8</v>
      </c>
    </row>
    <row r="10" spans="1:46" ht="13.5" customHeight="1" x14ac:dyDescent="0.15">
      <c r="A10" s="259"/>
      <c r="AK10" s="1103" t="s">
        <v>514</v>
      </c>
      <c r="AL10" s="1104"/>
      <c r="AM10" s="1104"/>
      <c r="AN10" s="1105"/>
      <c r="AO10" s="277">
        <v>365883</v>
      </c>
      <c r="AP10" s="277">
        <v>11492</v>
      </c>
      <c r="AQ10" s="278">
        <v>8503</v>
      </c>
      <c r="AR10" s="279">
        <v>35.200000000000003</v>
      </c>
    </row>
    <row r="11" spans="1:46" ht="13.5" customHeight="1" x14ac:dyDescent="0.15">
      <c r="A11" s="259"/>
      <c r="AK11" s="1103" t="s">
        <v>515</v>
      </c>
      <c r="AL11" s="1104"/>
      <c r="AM11" s="1104"/>
      <c r="AN11" s="1105"/>
      <c r="AO11" s="277">
        <v>1973</v>
      </c>
      <c r="AP11" s="277">
        <v>62</v>
      </c>
      <c r="AQ11" s="278">
        <v>289</v>
      </c>
      <c r="AR11" s="279">
        <v>-78.5</v>
      </c>
    </row>
    <row r="12" spans="1:46" ht="13.5" customHeight="1" x14ac:dyDescent="0.15">
      <c r="A12" s="259"/>
      <c r="AK12" s="1103" t="s">
        <v>516</v>
      </c>
      <c r="AL12" s="1104"/>
      <c r="AM12" s="1104"/>
      <c r="AN12" s="1105"/>
      <c r="AO12" s="277" t="s">
        <v>517</v>
      </c>
      <c r="AP12" s="277" t="s">
        <v>517</v>
      </c>
      <c r="AQ12" s="278">
        <v>23</v>
      </c>
      <c r="AR12" s="279" t="s">
        <v>517</v>
      </c>
    </row>
    <row r="13" spans="1:46" ht="13.5" customHeight="1" x14ac:dyDescent="0.15">
      <c r="A13" s="259"/>
      <c r="AK13" s="1103" t="s">
        <v>518</v>
      </c>
      <c r="AL13" s="1104"/>
      <c r="AM13" s="1104"/>
      <c r="AN13" s="1105"/>
      <c r="AO13" s="277">
        <v>62991</v>
      </c>
      <c r="AP13" s="277">
        <v>1979</v>
      </c>
      <c r="AQ13" s="278">
        <v>2667</v>
      </c>
      <c r="AR13" s="279">
        <v>-25.8</v>
      </c>
    </row>
    <row r="14" spans="1:46" ht="13.5" customHeight="1" x14ac:dyDescent="0.15">
      <c r="A14" s="259"/>
      <c r="AK14" s="1103" t="s">
        <v>519</v>
      </c>
      <c r="AL14" s="1104"/>
      <c r="AM14" s="1104"/>
      <c r="AN14" s="1105"/>
      <c r="AO14" s="277">
        <v>15791</v>
      </c>
      <c r="AP14" s="277">
        <v>496</v>
      </c>
      <c r="AQ14" s="278">
        <v>1163</v>
      </c>
      <c r="AR14" s="279">
        <v>-57.4</v>
      </c>
    </row>
    <row r="15" spans="1:46" ht="13.5" customHeight="1" x14ac:dyDescent="0.15">
      <c r="A15" s="259"/>
      <c r="AK15" s="1106" t="s">
        <v>520</v>
      </c>
      <c r="AL15" s="1107"/>
      <c r="AM15" s="1107"/>
      <c r="AN15" s="1108"/>
      <c r="AO15" s="277">
        <v>-110499</v>
      </c>
      <c r="AP15" s="277">
        <v>-3471</v>
      </c>
      <c r="AQ15" s="278">
        <v>-4250</v>
      </c>
      <c r="AR15" s="279">
        <v>-18.3</v>
      </c>
    </row>
    <row r="16" spans="1:46" x14ac:dyDescent="0.15">
      <c r="A16" s="259"/>
      <c r="AK16" s="1106" t="s">
        <v>188</v>
      </c>
      <c r="AL16" s="1107"/>
      <c r="AM16" s="1107"/>
      <c r="AN16" s="1108"/>
      <c r="AO16" s="277">
        <v>2177742</v>
      </c>
      <c r="AP16" s="277">
        <v>68403</v>
      </c>
      <c r="AQ16" s="278">
        <v>73949</v>
      </c>
      <c r="AR16" s="279">
        <v>-7.5</v>
      </c>
    </row>
    <row r="17" spans="1:46" x14ac:dyDescent="0.15">
      <c r="A17" s="259"/>
    </row>
    <row r="18" spans="1:46" x14ac:dyDescent="0.15">
      <c r="A18" s="259"/>
      <c r="AQ18" s="280"/>
      <c r="AR18" s="280"/>
    </row>
    <row r="19" spans="1:46" x14ac:dyDescent="0.15">
      <c r="A19" s="259"/>
      <c r="AK19" s="255" t="s">
        <v>521</v>
      </c>
    </row>
    <row r="20" spans="1:46" x14ac:dyDescent="0.15">
      <c r="A20" s="259"/>
      <c r="AK20" s="281"/>
      <c r="AL20" s="282"/>
      <c r="AM20" s="282"/>
      <c r="AN20" s="283"/>
      <c r="AO20" s="284" t="s">
        <v>522</v>
      </c>
      <c r="AP20" s="285" t="s">
        <v>523</v>
      </c>
      <c r="AQ20" s="286" t="s">
        <v>524</v>
      </c>
      <c r="AR20" s="287"/>
    </row>
    <row r="21" spans="1:46" s="260" customFormat="1" x14ac:dyDescent="0.15">
      <c r="A21" s="288"/>
      <c r="AK21" s="1109" t="s">
        <v>525</v>
      </c>
      <c r="AL21" s="1110"/>
      <c r="AM21" s="1110"/>
      <c r="AN21" s="1111"/>
      <c r="AO21" s="289">
        <v>5.78</v>
      </c>
      <c r="AP21" s="290">
        <v>6.65</v>
      </c>
      <c r="AQ21" s="291">
        <v>-0.87</v>
      </c>
      <c r="AS21" s="292"/>
      <c r="AT21" s="288"/>
    </row>
    <row r="22" spans="1:46" s="260" customFormat="1" x14ac:dyDescent="0.15">
      <c r="A22" s="288"/>
      <c r="AK22" s="1109" t="s">
        <v>526</v>
      </c>
      <c r="AL22" s="1110"/>
      <c r="AM22" s="1110"/>
      <c r="AN22" s="1111"/>
      <c r="AO22" s="293">
        <v>94.7</v>
      </c>
      <c r="AP22" s="294">
        <v>97</v>
      </c>
      <c r="AQ22" s="295">
        <v>-2.2999999999999998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529</v>
      </c>
      <c r="AL29" s="260"/>
      <c r="AM29" s="260"/>
      <c r="AN29" s="260"/>
      <c r="AS29" s="302"/>
    </row>
    <row r="30" spans="1:46" ht="13.5" customHeight="1" x14ac:dyDescent="0.15">
      <c r="A30" s="259"/>
      <c r="AK30" s="262"/>
      <c r="AL30" s="263"/>
      <c r="AM30" s="263"/>
      <c r="AN30" s="264"/>
      <c r="AO30" s="1101" t="s">
        <v>508</v>
      </c>
      <c r="AP30" s="265"/>
      <c r="AQ30" s="266" t="s">
        <v>509</v>
      </c>
      <c r="AR30" s="267"/>
    </row>
    <row r="31" spans="1:46" x14ac:dyDescent="0.15">
      <c r="A31" s="259"/>
      <c r="AK31" s="268"/>
      <c r="AL31" s="269"/>
      <c r="AM31" s="269"/>
      <c r="AN31" s="270"/>
      <c r="AO31" s="1102"/>
      <c r="AP31" s="271" t="s">
        <v>510</v>
      </c>
      <c r="AQ31" s="272" t="s">
        <v>511</v>
      </c>
      <c r="AR31" s="273" t="s">
        <v>512</v>
      </c>
    </row>
    <row r="32" spans="1:46" ht="27" customHeight="1" x14ac:dyDescent="0.15">
      <c r="A32" s="259"/>
      <c r="AK32" s="1117" t="s">
        <v>530</v>
      </c>
      <c r="AL32" s="1118"/>
      <c r="AM32" s="1118"/>
      <c r="AN32" s="1119"/>
      <c r="AO32" s="303">
        <v>941756</v>
      </c>
      <c r="AP32" s="303">
        <v>29581</v>
      </c>
      <c r="AQ32" s="304">
        <v>33124</v>
      </c>
      <c r="AR32" s="305">
        <v>-10.7</v>
      </c>
    </row>
    <row r="33" spans="1:46" ht="13.5" customHeight="1" x14ac:dyDescent="0.15">
      <c r="A33" s="259"/>
      <c r="AK33" s="1117" t="s">
        <v>531</v>
      </c>
      <c r="AL33" s="1118"/>
      <c r="AM33" s="1118"/>
      <c r="AN33" s="1119"/>
      <c r="AO33" s="303" t="s">
        <v>517</v>
      </c>
      <c r="AP33" s="303" t="s">
        <v>517</v>
      </c>
      <c r="AQ33" s="304" t="s">
        <v>517</v>
      </c>
      <c r="AR33" s="305" t="s">
        <v>517</v>
      </c>
    </row>
    <row r="34" spans="1:46" ht="27" customHeight="1" x14ac:dyDescent="0.15">
      <c r="A34" s="259"/>
      <c r="AK34" s="1117" t="s">
        <v>532</v>
      </c>
      <c r="AL34" s="1118"/>
      <c r="AM34" s="1118"/>
      <c r="AN34" s="1119"/>
      <c r="AO34" s="303" t="s">
        <v>517</v>
      </c>
      <c r="AP34" s="303" t="s">
        <v>517</v>
      </c>
      <c r="AQ34" s="304" t="s">
        <v>517</v>
      </c>
      <c r="AR34" s="305" t="s">
        <v>517</v>
      </c>
    </row>
    <row r="35" spans="1:46" ht="27" customHeight="1" x14ac:dyDescent="0.15">
      <c r="A35" s="259"/>
      <c r="AK35" s="1117" t="s">
        <v>533</v>
      </c>
      <c r="AL35" s="1118"/>
      <c r="AM35" s="1118"/>
      <c r="AN35" s="1119"/>
      <c r="AO35" s="303">
        <v>388931</v>
      </c>
      <c r="AP35" s="303">
        <v>12216</v>
      </c>
      <c r="AQ35" s="304">
        <v>9022</v>
      </c>
      <c r="AR35" s="305">
        <v>35.4</v>
      </c>
    </row>
    <row r="36" spans="1:46" ht="27" customHeight="1" x14ac:dyDescent="0.15">
      <c r="A36" s="259"/>
      <c r="AK36" s="1117" t="s">
        <v>534</v>
      </c>
      <c r="AL36" s="1118"/>
      <c r="AM36" s="1118"/>
      <c r="AN36" s="1119"/>
      <c r="AO36" s="303">
        <v>5728</v>
      </c>
      <c r="AP36" s="303">
        <v>180</v>
      </c>
      <c r="AQ36" s="304">
        <v>1987</v>
      </c>
      <c r="AR36" s="305">
        <v>-90.9</v>
      </c>
    </row>
    <row r="37" spans="1:46" ht="13.5" customHeight="1" x14ac:dyDescent="0.15">
      <c r="A37" s="259"/>
      <c r="AK37" s="1117" t="s">
        <v>535</v>
      </c>
      <c r="AL37" s="1118"/>
      <c r="AM37" s="1118"/>
      <c r="AN37" s="1119"/>
      <c r="AO37" s="303" t="s">
        <v>517</v>
      </c>
      <c r="AP37" s="303" t="s">
        <v>517</v>
      </c>
      <c r="AQ37" s="304">
        <v>678</v>
      </c>
      <c r="AR37" s="305" t="s">
        <v>517</v>
      </c>
    </row>
    <row r="38" spans="1:46" ht="27" customHeight="1" x14ac:dyDescent="0.15">
      <c r="A38" s="259"/>
      <c r="AK38" s="1120" t="s">
        <v>536</v>
      </c>
      <c r="AL38" s="1121"/>
      <c r="AM38" s="1121"/>
      <c r="AN38" s="1122"/>
      <c r="AO38" s="306" t="s">
        <v>517</v>
      </c>
      <c r="AP38" s="306" t="s">
        <v>517</v>
      </c>
      <c r="AQ38" s="307">
        <v>0</v>
      </c>
      <c r="AR38" s="295" t="s">
        <v>517</v>
      </c>
      <c r="AS38" s="302"/>
    </row>
    <row r="39" spans="1:46" x14ac:dyDescent="0.15">
      <c r="A39" s="259"/>
      <c r="AK39" s="1120" t="s">
        <v>537</v>
      </c>
      <c r="AL39" s="1121"/>
      <c r="AM39" s="1121"/>
      <c r="AN39" s="1122"/>
      <c r="AO39" s="303">
        <v>-277602</v>
      </c>
      <c r="AP39" s="303">
        <v>-8719</v>
      </c>
      <c r="AQ39" s="304">
        <v>-3119</v>
      </c>
      <c r="AR39" s="305">
        <v>179.5</v>
      </c>
      <c r="AS39" s="302"/>
    </row>
    <row r="40" spans="1:46" ht="27" customHeight="1" x14ac:dyDescent="0.15">
      <c r="A40" s="259"/>
      <c r="AK40" s="1117" t="s">
        <v>538</v>
      </c>
      <c r="AL40" s="1118"/>
      <c r="AM40" s="1118"/>
      <c r="AN40" s="1119"/>
      <c r="AO40" s="303">
        <v>-644872</v>
      </c>
      <c r="AP40" s="303">
        <v>-20255</v>
      </c>
      <c r="AQ40" s="304">
        <v>-27108</v>
      </c>
      <c r="AR40" s="305">
        <v>-25.3</v>
      </c>
      <c r="AS40" s="302"/>
    </row>
    <row r="41" spans="1:46" x14ac:dyDescent="0.15">
      <c r="A41" s="259"/>
      <c r="AK41" s="1123" t="s">
        <v>303</v>
      </c>
      <c r="AL41" s="1124"/>
      <c r="AM41" s="1124"/>
      <c r="AN41" s="1125"/>
      <c r="AO41" s="303">
        <v>413941</v>
      </c>
      <c r="AP41" s="303">
        <v>13002</v>
      </c>
      <c r="AQ41" s="304">
        <v>14583</v>
      </c>
      <c r="AR41" s="305">
        <v>-10.8</v>
      </c>
      <c r="AS41" s="302"/>
    </row>
    <row r="42" spans="1:46" x14ac:dyDescent="0.15">
      <c r="A42" s="259"/>
      <c r="AK42" s="308" t="s">
        <v>539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540</v>
      </c>
    </row>
    <row r="48" spans="1:46" x14ac:dyDescent="0.15">
      <c r="A48" s="259"/>
      <c r="AK48" s="313" t="s">
        <v>541</v>
      </c>
      <c r="AL48" s="313"/>
      <c r="AM48" s="313"/>
      <c r="AN48" s="313"/>
      <c r="AO48" s="313"/>
      <c r="AP48" s="313"/>
      <c r="AQ48" s="314"/>
      <c r="AR48" s="313"/>
    </row>
    <row r="49" spans="1:44" ht="13.5" customHeight="1" x14ac:dyDescent="0.15">
      <c r="A49" s="259"/>
      <c r="AK49" s="315"/>
      <c r="AL49" s="316"/>
      <c r="AM49" s="1112" t="s">
        <v>508</v>
      </c>
      <c r="AN49" s="1114" t="s">
        <v>542</v>
      </c>
      <c r="AO49" s="1115"/>
      <c r="AP49" s="1115"/>
      <c r="AQ49" s="1115"/>
      <c r="AR49" s="1116"/>
    </row>
    <row r="50" spans="1:44" x14ac:dyDescent="0.15">
      <c r="A50" s="259"/>
      <c r="AK50" s="317"/>
      <c r="AL50" s="318"/>
      <c r="AM50" s="1113"/>
      <c r="AN50" s="319" t="s">
        <v>543</v>
      </c>
      <c r="AO50" s="320" t="s">
        <v>544</v>
      </c>
      <c r="AP50" s="321" t="s">
        <v>545</v>
      </c>
      <c r="AQ50" s="322" t="s">
        <v>546</v>
      </c>
      <c r="AR50" s="323" t="s">
        <v>547</v>
      </c>
    </row>
    <row r="51" spans="1:44" x14ac:dyDescent="0.15">
      <c r="A51" s="259"/>
      <c r="AK51" s="315" t="s">
        <v>548</v>
      </c>
      <c r="AL51" s="316"/>
      <c r="AM51" s="324">
        <v>1819014</v>
      </c>
      <c r="AN51" s="325">
        <v>55805</v>
      </c>
      <c r="AO51" s="326">
        <v>17</v>
      </c>
      <c r="AP51" s="327">
        <v>47387</v>
      </c>
      <c r="AQ51" s="328">
        <v>-9.1999999999999993</v>
      </c>
      <c r="AR51" s="329">
        <v>26.2</v>
      </c>
    </row>
    <row r="52" spans="1:44" x14ac:dyDescent="0.15">
      <c r="A52" s="259"/>
      <c r="AK52" s="330"/>
      <c r="AL52" s="331" t="s">
        <v>549</v>
      </c>
      <c r="AM52" s="332">
        <v>1132695</v>
      </c>
      <c r="AN52" s="333">
        <v>34750</v>
      </c>
      <c r="AO52" s="334">
        <v>15</v>
      </c>
      <c r="AP52" s="335">
        <v>24928</v>
      </c>
      <c r="AQ52" s="336">
        <v>0.3</v>
      </c>
      <c r="AR52" s="337">
        <v>14.7</v>
      </c>
    </row>
    <row r="53" spans="1:44" x14ac:dyDescent="0.15">
      <c r="A53" s="259"/>
      <c r="AK53" s="315" t="s">
        <v>550</v>
      </c>
      <c r="AL53" s="316"/>
      <c r="AM53" s="324">
        <v>1817620</v>
      </c>
      <c r="AN53" s="325">
        <v>56296</v>
      </c>
      <c r="AO53" s="326">
        <v>0.9</v>
      </c>
      <c r="AP53" s="327">
        <v>51264</v>
      </c>
      <c r="AQ53" s="328">
        <v>8.1999999999999993</v>
      </c>
      <c r="AR53" s="329">
        <v>-7.3</v>
      </c>
    </row>
    <row r="54" spans="1:44" x14ac:dyDescent="0.15">
      <c r="A54" s="259"/>
      <c r="AK54" s="330"/>
      <c r="AL54" s="331" t="s">
        <v>549</v>
      </c>
      <c r="AM54" s="332">
        <v>559908</v>
      </c>
      <c r="AN54" s="333">
        <v>17342</v>
      </c>
      <c r="AO54" s="334">
        <v>-50.1</v>
      </c>
      <c r="AP54" s="335">
        <v>26040</v>
      </c>
      <c r="AQ54" s="336">
        <v>4.5</v>
      </c>
      <c r="AR54" s="337">
        <v>-54.6</v>
      </c>
    </row>
    <row r="55" spans="1:44" x14ac:dyDescent="0.15">
      <c r="A55" s="259"/>
      <c r="AK55" s="315" t="s">
        <v>551</v>
      </c>
      <c r="AL55" s="316"/>
      <c r="AM55" s="324">
        <v>1052231</v>
      </c>
      <c r="AN55" s="325">
        <v>32773</v>
      </c>
      <c r="AO55" s="326">
        <v>-41.8</v>
      </c>
      <c r="AP55" s="327">
        <v>52068</v>
      </c>
      <c r="AQ55" s="328">
        <v>1.6</v>
      </c>
      <c r="AR55" s="329">
        <v>-43.4</v>
      </c>
    </row>
    <row r="56" spans="1:44" x14ac:dyDescent="0.15">
      <c r="A56" s="259"/>
      <c r="AK56" s="330"/>
      <c r="AL56" s="331" t="s">
        <v>549</v>
      </c>
      <c r="AM56" s="332">
        <v>698478</v>
      </c>
      <c r="AN56" s="333">
        <v>21755</v>
      </c>
      <c r="AO56" s="334">
        <v>25.4</v>
      </c>
      <c r="AP56" s="335">
        <v>26936</v>
      </c>
      <c r="AQ56" s="336">
        <v>3.4</v>
      </c>
      <c r="AR56" s="337">
        <v>22</v>
      </c>
    </row>
    <row r="57" spans="1:44" x14ac:dyDescent="0.15">
      <c r="A57" s="259"/>
      <c r="AK57" s="315" t="s">
        <v>552</v>
      </c>
      <c r="AL57" s="316"/>
      <c r="AM57" s="324">
        <v>515941</v>
      </c>
      <c r="AN57" s="325">
        <v>16159</v>
      </c>
      <c r="AO57" s="326">
        <v>-50.7</v>
      </c>
      <c r="AP57" s="327">
        <v>47161</v>
      </c>
      <c r="AQ57" s="328">
        <v>-9.4</v>
      </c>
      <c r="AR57" s="329">
        <v>-41.3</v>
      </c>
    </row>
    <row r="58" spans="1:44" x14ac:dyDescent="0.15">
      <c r="A58" s="259"/>
      <c r="AK58" s="330"/>
      <c r="AL58" s="331" t="s">
        <v>549</v>
      </c>
      <c r="AM58" s="332">
        <v>237585</v>
      </c>
      <c r="AN58" s="333">
        <v>7441</v>
      </c>
      <c r="AO58" s="334">
        <v>-65.8</v>
      </c>
      <c r="AP58" s="335">
        <v>24595</v>
      </c>
      <c r="AQ58" s="336">
        <v>-8.6999999999999993</v>
      </c>
      <c r="AR58" s="337">
        <v>-57.1</v>
      </c>
    </row>
    <row r="59" spans="1:44" x14ac:dyDescent="0.15">
      <c r="A59" s="259"/>
      <c r="AK59" s="315" t="s">
        <v>553</v>
      </c>
      <c r="AL59" s="316"/>
      <c r="AM59" s="324">
        <v>772599</v>
      </c>
      <c r="AN59" s="325">
        <v>24267</v>
      </c>
      <c r="AO59" s="326">
        <v>50.2</v>
      </c>
      <c r="AP59" s="327">
        <v>43423</v>
      </c>
      <c r="AQ59" s="328">
        <v>-7.9</v>
      </c>
      <c r="AR59" s="329">
        <v>58.1</v>
      </c>
    </row>
    <row r="60" spans="1:44" x14ac:dyDescent="0.15">
      <c r="A60" s="259"/>
      <c r="AK60" s="330"/>
      <c r="AL60" s="331" t="s">
        <v>549</v>
      </c>
      <c r="AM60" s="332">
        <v>309937</v>
      </c>
      <c r="AN60" s="333">
        <v>9735</v>
      </c>
      <c r="AO60" s="334">
        <v>30.8</v>
      </c>
      <c r="AP60" s="335">
        <v>22207</v>
      </c>
      <c r="AQ60" s="336">
        <v>-9.6999999999999993</v>
      </c>
      <c r="AR60" s="337">
        <v>40.5</v>
      </c>
    </row>
    <row r="61" spans="1:44" x14ac:dyDescent="0.15">
      <c r="A61" s="259"/>
      <c r="AK61" s="315" t="s">
        <v>554</v>
      </c>
      <c r="AL61" s="338"/>
      <c r="AM61" s="324">
        <v>1195481</v>
      </c>
      <c r="AN61" s="325">
        <v>37060</v>
      </c>
      <c r="AO61" s="326">
        <v>-4.9000000000000004</v>
      </c>
      <c r="AP61" s="327">
        <v>48261</v>
      </c>
      <c r="AQ61" s="339">
        <v>-3.3</v>
      </c>
      <c r="AR61" s="329">
        <v>-1.6</v>
      </c>
    </row>
    <row r="62" spans="1:44" x14ac:dyDescent="0.15">
      <c r="A62" s="259"/>
      <c r="AK62" s="330"/>
      <c r="AL62" s="331" t="s">
        <v>549</v>
      </c>
      <c r="AM62" s="332">
        <v>587721</v>
      </c>
      <c r="AN62" s="333">
        <v>18205</v>
      </c>
      <c r="AO62" s="334">
        <v>-8.9</v>
      </c>
      <c r="AP62" s="335">
        <v>24941</v>
      </c>
      <c r="AQ62" s="336">
        <v>-2</v>
      </c>
      <c r="AR62" s="337">
        <v>-6.9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H96n2MqSv02xwQ67skhk4/RuvWXyaHSdGahbQ9hDHc0nxTdCfwbcOq3Dc18i+ax5KQ6L5KIW/XRBbSXdELMDA==" saltValue="rsaC7o+IPSu0W8EWscsH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row r="121" spans="125:125" ht="13.5" hidden="1" customHeight="1" x14ac:dyDescent="0.15">
      <c r="DU121" s="253"/>
    </row>
  </sheetData>
  <sheetProtection algorithmName="SHA-512" hashValue="cjSqthLCvuLUmodz9wDH88BUjR1m2vco6kMySb53SQko+ho/ksSwzWJlsQrWh1moiWa7So/VIsOPSpXCavWBcw==" saltValue="7hGfQb6aVut4gTpvR6fh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557</v>
      </c>
    </row>
  </sheetData>
  <sheetProtection algorithmName="SHA-512" hashValue="BrldTUSsCk674U3+qQz3NDqgihdRwLvdnf0oxg2GR3rrTL0St3IpFOo41VKqJ8NvJYSZu72/fGBQwWZ2M49a/A==" saltValue="fUolcJ3R6AvCxPkW+tmx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6" t="s">
        <v>3</v>
      </c>
      <c r="D47" s="1126"/>
      <c r="E47" s="1127"/>
      <c r="F47" s="11">
        <v>11.79</v>
      </c>
      <c r="G47" s="12">
        <v>5.84</v>
      </c>
      <c r="H47" s="12">
        <v>4.68</v>
      </c>
      <c r="I47" s="12">
        <v>7.63</v>
      </c>
      <c r="J47" s="13">
        <v>15.61</v>
      </c>
    </row>
    <row r="48" spans="2:10" ht="57.75" customHeight="1" x14ac:dyDescent="0.15">
      <c r="B48" s="14"/>
      <c r="C48" s="1128" t="s">
        <v>4</v>
      </c>
      <c r="D48" s="1128"/>
      <c r="E48" s="1129"/>
      <c r="F48" s="15">
        <v>4.49</v>
      </c>
      <c r="G48" s="16">
        <v>4.7699999999999996</v>
      </c>
      <c r="H48" s="16">
        <v>5.07</v>
      </c>
      <c r="I48" s="16">
        <v>12.35</v>
      </c>
      <c r="J48" s="17">
        <v>7.62</v>
      </c>
    </row>
    <row r="49" spans="2:10" ht="57.75" customHeight="1" thickBot="1" x14ac:dyDescent="0.2">
      <c r="B49" s="18"/>
      <c r="C49" s="1130" t="s">
        <v>5</v>
      </c>
      <c r="D49" s="1130"/>
      <c r="E49" s="1131"/>
      <c r="F49" s="19" t="s">
        <v>563</v>
      </c>
      <c r="G49" s="20" t="s">
        <v>564</v>
      </c>
      <c r="H49" s="20" t="s">
        <v>565</v>
      </c>
      <c r="I49" s="20">
        <v>10.61</v>
      </c>
      <c r="J49" s="21">
        <v>3.11</v>
      </c>
    </row>
    <row r="50" spans="2:10" x14ac:dyDescent="0.15"/>
  </sheetData>
  <sheetProtection algorithmName="SHA-512" hashValue="tFMFe7qe0SLzy9H7N+4jSBjvxdVuDJrjSCtkq+DT+DBrNdX7NqyIYBdUWgpGLxBzdJIDI1UtlZ8s9HUIHkDvpQ==" saltValue="wVB/IrDq7Y74siGlOMj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6" t="s">
        <v>566</v>
      </c>
      <c r="D34" s="1136"/>
      <c r="E34" s="1137"/>
      <c r="F34" s="32">
        <v>4.49</v>
      </c>
      <c r="G34" s="33">
        <v>4.76</v>
      </c>
      <c r="H34" s="33">
        <v>5.0599999999999996</v>
      </c>
      <c r="I34" s="33">
        <v>12.35</v>
      </c>
      <c r="J34" s="34">
        <v>7.61</v>
      </c>
      <c r="K34" s="22"/>
      <c r="L34" s="22"/>
      <c r="M34" s="22"/>
      <c r="N34" s="22"/>
      <c r="O34" s="22"/>
      <c r="P34" s="22"/>
    </row>
    <row r="35" spans="1:16" ht="39" customHeight="1" x14ac:dyDescent="0.15">
      <c r="A35" s="22"/>
      <c r="B35" s="35"/>
      <c r="C35" s="1132" t="s">
        <v>567</v>
      </c>
      <c r="D35" s="1132"/>
      <c r="E35" s="1133"/>
      <c r="F35" s="36" t="s">
        <v>517</v>
      </c>
      <c r="G35" s="37">
        <v>2.54</v>
      </c>
      <c r="H35" s="37">
        <v>3.22</v>
      </c>
      <c r="I35" s="37">
        <v>3.94</v>
      </c>
      <c r="J35" s="38">
        <v>4.4000000000000004</v>
      </c>
      <c r="K35" s="22"/>
      <c r="L35" s="22"/>
      <c r="M35" s="22"/>
      <c r="N35" s="22"/>
      <c r="O35" s="22"/>
      <c r="P35" s="22"/>
    </row>
    <row r="36" spans="1:16" ht="39" customHeight="1" x14ac:dyDescent="0.15">
      <c r="A36" s="22"/>
      <c r="B36" s="35"/>
      <c r="C36" s="1132" t="s">
        <v>568</v>
      </c>
      <c r="D36" s="1132"/>
      <c r="E36" s="1133"/>
      <c r="F36" s="36">
        <v>1.37</v>
      </c>
      <c r="G36" s="37">
        <v>0.6</v>
      </c>
      <c r="H36" s="37">
        <v>1.52</v>
      </c>
      <c r="I36" s="37">
        <v>1.87</v>
      </c>
      <c r="J36" s="38">
        <v>1.65</v>
      </c>
      <c r="K36" s="22"/>
      <c r="L36" s="22"/>
      <c r="M36" s="22"/>
      <c r="N36" s="22"/>
      <c r="O36" s="22"/>
      <c r="P36" s="22"/>
    </row>
    <row r="37" spans="1:16" ht="39" customHeight="1" x14ac:dyDescent="0.15">
      <c r="A37" s="22"/>
      <c r="B37" s="35"/>
      <c r="C37" s="1132" t="s">
        <v>569</v>
      </c>
      <c r="D37" s="1132"/>
      <c r="E37" s="1133"/>
      <c r="F37" s="36">
        <v>0.6</v>
      </c>
      <c r="G37" s="37">
        <v>0.42</v>
      </c>
      <c r="H37" s="37">
        <v>1.03</v>
      </c>
      <c r="I37" s="37">
        <v>0.69</v>
      </c>
      <c r="J37" s="38">
        <v>0.28000000000000003</v>
      </c>
      <c r="K37" s="22"/>
      <c r="L37" s="22"/>
      <c r="M37" s="22"/>
      <c r="N37" s="22"/>
      <c r="O37" s="22"/>
      <c r="P37" s="22"/>
    </row>
    <row r="38" spans="1:16" ht="39" customHeight="1" x14ac:dyDescent="0.15">
      <c r="A38" s="22"/>
      <c r="B38" s="35"/>
      <c r="C38" s="1132" t="s">
        <v>570</v>
      </c>
      <c r="D38" s="1132"/>
      <c r="E38" s="1133"/>
      <c r="F38" s="36">
        <v>0.21</v>
      </c>
      <c r="G38" s="37">
        <v>0.19</v>
      </c>
      <c r="H38" s="37">
        <v>0.21</v>
      </c>
      <c r="I38" s="37">
        <v>0.21</v>
      </c>
      <c r="J38" s="38">
        <v>0.23</v>
      </c>
      <c r="K38" s="22"/>
      <c r="L38" s="22"/>
      <c r="M38" s="22"/>
      <c r="N38" s="22"/>
      <c r="O38" s="22"/>
      <c r="P38" s="22"/>
    </row>
    <row r="39" spans="1:16" ht="39" customHeight="1" x14ac:dyDescent="0.15">
      <c r="A39" s="22"/>
      <c r="B39" s="35"/>
      <c r="C39" s="1132" t="s">
        <v>571</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572</v>
      </c>
      <c r="D42" s="1132"/>
      <c r="E42" s="1133"/>
      <c r="F42" s="36" t="s">
        <v>517</v>
      </c>
      <c r="G42" s="37" t="s">
        <v>517</v>
      </c>
      <c r="H42" s="37" t="s">
        <v>517</v>
      </c>
      <c r="I42" s="37" t="s">
        <v>517</v>
      </c>
      <c r="J42" s="38" t="s">
        <v>517</v>
      </c>
      <c r="K42" s="22"/>
      <c r="L42" s="22"/>
      <c r="M42" s="22"/>
      <c r="N42" s="22"/>
      <c r="O42" s="22"/>
      <c r="P42" s="22"/>
    </row>
    <row r="43" spans="1:16" ht="39" customHeight="1" thickBot="1" x14ac:dyDescent="0.2">
      <c r="A43" s="22"/>
      <c r="B43" s="40"/>
      <c r="C43" s="1134" t="s">
        <v>573</v>
      </c>
      <c r="D43" s="1134"/>
      <c r="E43" s="1135"/>
      <c r="F43" s="41">
        <v>1.66</v>
      </c>
      <c r="G43" s="42" t="s">
        <v>517</v>
      </c>
      <c r="H43" s="42" t="s">
        <v>517</v>
      </c>
      <c r="I43" s="42" t="s">
        <v>517</v>
      </c>
      <c r="J43" s="43" t="s">
        <v>517</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9tP9pL47GrGPGLOKfjJBPyfJHLSQxGTaNDxwph6PqXe3Xohfh0PWaFhIc4rbPSel9xo1+9/kDkX7d75oxXbnQ==" saltValue="OTjbpS0Y1lWMtvHbEJK3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812</v>
      </c>
      <c r="L45" s="58">
        <v>822</v>
      </c>
      <c r="M45" s="58">
        <v>884</v>
      </c>
      <c r="N45" s="58">
        <v>943</v>
      </c>
      <c r="O45" s="59">
        <v>942</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517</v>
      </c>
      <c r="L46" s="62" t="s">
        <v>517</v>
      </c>
      <c r="M46" s="62" t="s">
        <v>517</v>
      </c>
      <c r="N46" s="62" t="s">
        <v>517</v>
      </c>
      <c r="O46" s="63" t="s">
        <v>517</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517</v>
      </c>
      <c r="L47" s="62" t="s">
        <v>517</v>
      </c>
      <c r="M47" s="62" t="s">
        <v>517</v>
      </c>
      <c r="N47" s="62" t="s">
        <v>517</v>
      </c>
      <c r="O47" s="63" t="s">
        <v>517</v>
      </c>
      <c r="P47" s="46"/>
      <c r="Q47" s="46"/>
      <c r="R47" s="46"/>
      <c r="S47" s="46"/>
      <c r="T47" s="46"/>
      <c r="U47" s="46"/>
    </row>
    <row r="48" spans="1:21" ht="30.75" customHeight="1" x14ac:dyDescent="0.15">
      <c r="A48" s="46"/>
      <c r="B48" s="1140"/>
      <c r="C48" s="1141"/>
      <c r="D48" s="60"/>
      <c r="E48" s="1146" t="s">
        <v>14</v>
      </c>
      <c r="F48" s="1146"/>
      <c r="G48" s="1146"/>
      <c r="H48" s="1146"/>
      <c r="I48" s="1146"/>
      <c r="J48" s="1147"/>
      <c r="K48" s="61">
        <v>398</v>
      </c>
      <c r="L48" s="62">
        <v>400</v>
      </c>
      <c r="M48" s="62">
        <v>390</v>
      </c>
      <c r="N48" s="62">
        <v>387</v>
      </c>
      <c r="O48" s="63">
        <v>389</v>
      </c>
      <c r="P48" s="46"/>
      <c r="Q48" s="46"/>
      <c r="R48" s="46"/>
      <c r="S48" s="46"/>
      <c r="T48" s="46"/>
      <c r="U48" s="46"/>
    </row>
    <row r="49" spans="1:21" ht="30.75" customHeight="1" x14ac:dyDescent="0.15">
      <c r="A49" s="46"/>
      <c r="B49" s="1140"/>
      <c r="C49" s="1141"/>
      <c r="D49" s="60"/>
      <c r="E49" s="1146" t="s">
        <v>15</v>
      </c>
      <c r="F49" s="1146"/>
      <c r="G49" s="1146"/>
      <c r="H49" s="1146"/>
      <c r="I49" s="1146"/>
      <c r="J49" s="1147"/>
      <c r="K49" s="61">
        <v>2</v>
      </c>
      <c r="L49" s="62">
        <v>3</v>
      </c>
      <c r="M49" s="62">
        <v>5</v>
      </c>
      <c r="N49" s="62">
        <v>6</v>
      </c>
      <c r="O49" s="63">
        <v>6</v>
      </c>
      <c r="P49" s="46"/>
      <c r="Q49" s="46"/>
      <c r="R49" s="46"/>
      <c r="S49" s="46"/>
      <c r="T49" s="46"/>
      <c r="U49" s="46"/>
    </row>
    <row r="50" spans="1:21" ht="30.75" customHeight="1" x14ac:dyDescent="0.15">
      <c r="A50" s="46"/>
      <c r="B50" s="1140"/>
      <c r="C50" s="1141"/>
      <c r="D50" s="60"/>
      <c r="E50" s="1146" t="s">
        <v>16</v>
      </c>
      <c r="F50" s="1146"/>
      <c r="G50" s="1146"/>
      <c r="H50" s="1146"/>
      <c r="I50" s="1146"/>
      <c r="J50" s="1147"/>
      <c r="K50" s="61" t="s">
        <v>517</v>
      </c>
      <c r="L50" s="62" t="s">
        <v>517</v>
      </c>
      <c r="M50" s="62" t="s">
        <v>517</v>
      </c>
      <c r="N50" s="62" t="s">
        <v>517</v>
      </c>
      <c r="O50" s="63" t="s">
        <v>517</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517</v>
      </c>
      <c r="L51" s="62">
        <v>0</v>
      </c>
      <c r="M51" s="62">
        <v>0</v>
      </c>
      <c r="N51" s="62">
        <v>0</v>
      </c>
      <c r="O51" s="63" t="s">
        <v>517</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930</v>
      </c>
      <c r="L52" s="62">
        <v>900</v>
      </c>
      <c r="M52" s="62">
        <v>916</v>
      </c>
      <c r="N52" s="62">
        <v>919</v>
      </c>
      <c r="O52" s="63">
        <v>923</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282</v>
      </c>
      <c r="L53" s="67">
        <v>325</v>
      </c>
      <c r="M53" s="67">
        <v>363</v>
      </c>
      <c r="N53" s="67">
        <v>417</v>
      </c>
      <c r="O53" s="68">
        <v>414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54" t="s">
        <v>25</v>
      </c>
      <c r="C58" s="1155"/>
      <c r="D58" s="1160" t="s">
        <v>26</v>
      </c>
      <c r="E58" s="1161"/>
      <c r="F58" s="1161"/>
      <c r="G58" s="1161"/>
      <c r="H58" s="1161"/>
      <c r="I58" s="1161"/>
      <c r="J58" s="1162"/>
      <c r="K58" s="81"/>
      <c r="L58" s="82"/>
      <c r="M58" s="82"/>
      <c r="N58" s="82"/>
      <c r="O58" s="83"/>
    </row>
    <row r="59" spans="1:21" ht="31.5" customHeight="1" x14ac:dyDescent="0.15">
      <c r="B59" s="1156"/>
      <c r="C59" s="1157"/>
      <c r="D59" s="1163" t="s">
        <v>27</v>
      </c>
      <c r="E59" s="1164"/>
      <c r="F59" s="1164"/>
      <c r="G59" s="1164"/>
      <c r="H59" s="1164"/>
      <c r="I59" s="1164"/>
      <c r="J59" s="1165"/>
      <c r="K59" s="84"/>
      <c r="L59" s="85"/>
      <c r="M59" s="85"/>
      <c r="N59" s="85"/>
      <c r="O59" s="86"/>
    </row>
    <row r="60" spans="1:21" ht="31.5" customHeight="1" thickBot="1" x14ac:dyDescent="0.2">
      <c r="B60" s="1158"/>
      <c r="C60" s="1159"/>
      <c r="D60" s="1166" t="s">
        <v>28</v>
      </c>
      <c r="E60" s="1167"/>
      <c r="F60" s="1167"/>
      <c r="G60" s="1167"/>
      <c r="H60" s="1167"/>
      <c r="I60" s="1167"/>
      <c r="J60" s="1168"/>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vLuKGkIo7MVxTL/BDFgwTFmWdwMRm6zYnM/UqX62cWcALul7h8EJaGZUUl8v7VXDnVPEM+PfLB1agCbUtaY2g==" saltValue="oaMq/adfU11f6S4kS0Rf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558</v>
      </c>
      <c r="J40" s="101" t="s">
        <v>559</v>
      </c>
      <c r="K40" s="101" t="s">
        <v>560</v>
      </c>
      <c r="L40" s="101" t="s">
        <v>561</v>
      </c>
      <c r="M40" s="102" t="s">
        <v>562</v>
      </c>
    </row>
    <row r="41" spans="2:13" ht="27.75" customHeight="1" x14ac:dyDescent="0.15">
      <c r="B41" s="1169" t="s">
        <v>31</v>
      </c>
      <c r="C41" s="1170"/>
      <c r="D41" s="103"/>
      <c r="E41" s="1175" t="s">
        <v>32</v>
      </c>
      <c r="F41" s="1175"/>
      <c r="G41" s="1175"/>
      <c r="H41" s="1176"/>
      <c r="I41" s="342">
        <v>8189</v>
      </c>
      <c r="J41" s="343">
        <v>8915</v>
      </c>
      <c r="K41" s="343">
        <v>9075</v>
      </c>
      <c r="L41" s="343">
        <v>9039</v>
      </c>
      <c r="M41" s="344">
        <v>8614</v>
      </c>
    </row>
    <row r="42" spans="2:13" ht="27.75" customHeight="1" x14ac:dyDescent="0.15">
      <c r="B42" s="1171"/>
      <c r="C42" s="1172"/>
      <c r="D42" s="104"/>
      <c r="E42" s="1177" t="s">
        <v>33</v>
      </c>
      <c r="F42" s="1177"/>
      <c r="G42" s="1177"/>
      <c r="H42" s="1178"/>
      <c r="I42" s="345" t="s">
        <v>517</v>
      </c>
      <c r="J42" s="346" t="s">
        <v>517</v>
      </c>
      <c r="K42" s="346" t="s">
        <v>517</v>
      </c>
      <c r="L42" s="346" t="s">
        <v>517</v>
      </c>
      <c r="M42" s="347" t="s">
        <v>517</v>
      </c>
    </row>
    <row r="43" spans="2:13" ht="27.75" customHeight="1" x14ac:dyDescent="0.15">
      <c r="B43" s="1171"/>
      <c r="C43" s="1172"/>
      <c r="D43" s="104"/>
      <c r="E43" s="1177" t="s">
        <v>34</v>
      </c>
      <c r="F43" s="1177"/>
      <c r="G43" s="1177"/>
      <c r="H43" s="1178"/>
      <c r="I43" s="345">
        <v>4843</v>
      </c>
      <c r="J43" s="346">
        <v>4869</v>
      </c>
      <c r="K43" s="346">
        <v>4950</v>
      </c>
      <c r="L43" s="346">
        <v>4915</v>
      </c>
      <c r="M43" s="347">
        <v>4969</v>
      </c>
    </row>
    <row r="44" spans="2:13" ht="27.75" customHeight="1" x14ac:dyDescent="0.15">
      <c r="B44" s="1171"/>
      <c r="C44" s="1172"/>
      <c r="D44" s="104"/>
      <c r="E44" s="1177" t="s">
        <v>35</v>
      </c>
      <c r="F44" s="1177"/>
      <c r="G44" s="1177"/>
      <c r="H44" s="1178"/>
      <c r="I44" s="345">
        <v>39</v>
      </c>
      <c r="J44" s="346">
        <v>58</v>
      </c>
      <c r="K44" s="346">
        <v>75</v>
      </c>
      <c r="L44" s="346">
        <v>84</v>
      </c>
      <c r="M44" s="347">
        <v>118</v>
      </c>
    </row>
    <row r="45" spans="2:13" ht="27.75" customHeight="1" x14ac:dyDescent="0.15">
      <c r="B45" s="1171"/>
      <c r="C45" s="1172"/>
      <c r="D45" s="104"/>
      <c r="E45" s="1177" t="s">
        <v>36</v>
      </c>
      <c r="F45" s="1177"/>
      <c r="G45" s="1177"/>
      <c r="H45" s="1178"/>
      <c r="I45" s="345" t="s">
        <v>517</v>
      </c>
      <c r="J45" s="346" t="s">
        <v>517</v>
      </c>
      <c r="K45" s="346" t="s">
        <v>517</v>
      </c>
      <c r="L45" s="346" t="s">
        <v>517</v>
      </c>
      <c r="M45" s="347" t="s">
        <v>517</v>
      </c>
    </row>
    <row r="46" spans="2:13" ht="27.75" customHeight="1" x14ac:dyDescent="0.15">
      <c r="B46" s="1171"/>
      <c r="C46" s="1172"/>
      <c r="D46" s="105"/>
      <c r="E46" s="1177" t="s">
        <v>37</v>
      </c>
      <c r="F46" s="1177"/>
      <c r="G46" s="1177"/>
      <c r="H46" s="1178"/>
      <c r="I46" s="345" t="s">
        <v>517</v>
      </c>
      <c r="J46" s="346" t="s">
        <v>517</v>
      </c>
      <c r="K46" s="346" t="s">
        <v>517</v>
      </c>
      <c r="L46" s="346" t="s">
        <v>517</v>
      </c>
      <c r="M46" s="347" t="s">
        <v>517</v>
      </c>
    </row>
    <row r="47" spans="2:13" ht="27.75" customHeight="1" x14ac:dyDescent="0.15">
      <c r="B47" s="1171"/>
      <c r="C47" s="1172"/>
      <c r="D47" s="106"/>
      <c r="E47" s="1179" t="s">
        <v>38</v>
      </c>
      <c r="F47" s="1180"/>
      <c r="G47" s="1180"/>
      <c r="H47" s="1181"/>
      <c r="I47" s="345" t="s">
        <v>517</v>
      </c>
      <c r="J47" s="346" t="s">
        <v>517</v>
      </c>
      <c r="K47" s="346" t="s">
        <v>517</v>
      </c>
      <c r="L47" s="346" t="s">
        <v>517</v>
      </c>
      <c r="M47" s="347" t="s">
        <v>517</v>
      </c>
    </row>
    <row r="48" spans="2:13" ht="27.75" customHeight="1" x14ac:dyDescent="0.15">
      <c r="B48" s="1171"/>
      <c r="C48" s="1172"/>
      <c r="D48" s="104"/>
      <c r="E48" s="1177" t="s">
        <v>39</v>
      </c>
      <c r="F48" s="1177"/>
      <c r="G48" s="1177"/>
      <c r="H48" s="1178"/>
      <c r="I48" s="345" t="s">
        <v>517</v>
      </c>
      <c r="J48" s="346" t="s">
        <v>517</v>
      </c>
      <c r="K48" s="346" t="s">
        <v>517</v>
      </c>
      <c r="L48" s="346" t="s">
        <v>517</v>
      </c>
      <c r="M48" s="347" t="s">
        <v>517</v>
      </c>
    </row>
    <row r="49" spans="2:13" ht="27.75" customHeight="1" x14ac:dyDescent="0.15">
      <c r="B49" s="1173"/>
      <c r="C49" s="1174"/>
      <c r="D49" s="104"/>
      <c r="E49" s="1177" t="s">
        <v>40</v>
      </c>
      <c r="F49" s="1177"/>
      <c r="G49" s="1177"/>
      <c r="H49" s="1178"/>
      <c r="I49" s="345" t="s">
        <v>517</v>
      </c>
      <c r="J49" s="346" t="s">
        <v>517</v>
      </c>
      <c r="K49" s="346" t="s">
        <v>517</v>
      </c>
      <c r="L49" s="346" t="s">
        <v>517</v>
      </c>
      <c r="M49" s="347" t="s">
        <v>517</v>
      </c>
    </row>
    <row r="50" spans="2:13" ht="27.75" customHeight="1" x14ac:dyDescent="0.15">
      <c r="B50" s="1182" t="s">
        <v>41</v>
      </c>
      <c r="C50" s="1183"/>
      <c r="D50" s="107"/>
      <c r="E50" s="1177" t="s">
        <v>42</v>
      </c>
      <c r="F50" s="1177"/>
      <c r="G50" s="1177"/>
      <c r="H50" s="1178"/>
      <c r="I50" s="345">
        <v>1316</v>
      </c>
      <c r="J50" s="346">
        <v>903</v>
      </c>
      <c r="K50" s="346">
        <v>731</v>
      </c>
      <c r="L50" s="346">
        <v>1098</v>
      </c>
      <c r="M50" s="347">
        <v>1762</v>
      </c>
    </row>
    <row r="51" spans="2:13" ht="27.75" customHeight="1" x14ac:dyDescent="0.15">
      <c r="B51" s="1171"/>
      <c r="C51" s="1172"/>
      <c r="D51" s="104"/>
      <c r="E51" s="1177" t="s">
        <v>43</v>
      </c>
      <c r="F51" s="1177"/>
      <c r="G51" s="1177"/>
      <c r="H51" s="1178"/>
      <c r="I51" s="345">
        <v>3156</v>
      </c>
      <c r="J51" s="346">
        <v>3124</v>
      </c>
      <c r="K51" s="346">
        <v>3071</v>
      </c>
      <c r="L51" s="346">
        <v>3132</v>
      </c>
      <c r="M51" s="347">
        <v>3247</v>
      </c>
    </row>
    <row r="52" spans="2:13" ht="27.75" customHeight="1" x14ac:dyDescent="0.15">
      <c r="B52" s="1173"/>
      <c r="C52" s="1174"/>
      <c r="D52" s="104"/>
      <c r="E52" s="1177" t="s">
        <v>44</v>
      </c>
      <c r="F52" s="1177"/>
      <c r="G52" s="1177"/>
      <c r="H52" s="1178"/>
      <c r="I52" s="345">
        <v>7668</v>
      </c>
      <c r="J52" s="346">
        <v>7705</v>
      </c>
      <c r="K52" s="346">
        <v>7747</v>
      </c>
      <c r="L52" s="346">
        <v>7757</v>
      </c>
      <c r="M52" s="347">
        <v>7526</v>
      </c>
    </row>
    <row r="53" spans="2:13" ht="27.75" customHeight="1" thickBot="1" x14ac:dyDescent="0.2">
      <c r="B53" s="1184" t="s">
        <v>45</v>
      </c>
      <c r="C53" s="1185"/>
      <c r="D53" s="108"/>
      <c r="E53" s="1186" t="s">
        <v>46</v>
      </c>
      <c r="F53" s="1186"/>
      <c r="G53" s="1186"/>
      <c r="H53" s="1187"/>
      <c r="I53" s="348">
        <v>931</v>
      </c>
      <c r="J53" s="349">
        <v>2110</v>
      </c>
      <c r="K53" s="349">
        <v>2550</v>
      </c>
      <c r="L53" s="349">
        <v>2050</v>
      </c>
      <c r="M53" s="350">
        <v>1166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yJn42DBuXbrfNXEPuvuZx60u7qRHQu7VzM2RTj1fDCsDMKNYEXckeYsqLLIzhX1r5qqmDIj6Yq9paRjK1uoNA==" saltValue="nESOeATMTbcisrmjFbPG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196" t="s">
        <v>49</v>
      </c>
      <c r="D55" s="1196"/>
      <c r="E55" s="1197"/>
      <c r="F55" s="120">
        <v>316</v>
      </c>
      <c r="G55" s="120">
        <v>536</v>
      </c>
      <c r="H55" s="121">
        <v>1089</v>
      </c>
    </row>
    <row r="56" spans="2:8" ht="52.5" customHeight="1" x14ac:dyDescent="0.15">
      <c r="B56" s="122"/>
      <c r="C56" s="1198" t="s">
        <v>50</v>
      </c>
      <c r="D56" s="1198"/>
      <c r="E56" s="1199"/>
      <c r="F56" s="123">
        <v>3</v>
      </c>
      <c r="G56" s="123">
        <v>37</v>
      </c>
      <c r="H56" s="124">
        <v>67</v>
      </c>
    </row>
    <row r="57" spans="2:8" ht="53.25" customHeight="1" x14ac:dyDescent="0.15">
      <c r="B57" s="122"/>
      <c r="C57" s="1200" t="s">
        <v>51</v>
      </c>
      <c r="D57" s="1200"/>
      <c r="E57" s="1201"/>
      <c r="F57" s="125">
        <v>231</v>
      </c>
      <c r="G57" s="125">
        <v>338</v>
      </c>
      <c r="H57" s="126">
        <v>438</v>
      </c>
    </row>
    <row r="58" spans="2:8" ht="45.75" customHeight="1" x14ac:dyDescent="0.15">
      <c r="B58" s="127"/>
      <c r="C58" s="1188" t="s">
        <v>595</v>
      </c>
      <c r="D58" s="1189"/>
      <c r="E58" s="1190"/>
      <c r="F58" s="128">
        <v>91</v>
      </c>
      <c r="G58" s="128">
        <v>187</v>
      </c>
      <c r="H58" s="129">
        <v>287</v>
      </c>
    </row>
    <row r="59" spans="2:8" ht="45.75" customHeight="1" x14ac:dyDescent="0.15">
      <c r="B59" s="127"/>
      <c r="C59" s="1188" t="s">
        <v>596</v>
      </c>
      <c r="D59" s="1189"/>
      <c r="E59" s="1190"/>
      <c r="F59" s="128">
        <v>44</v>
      </c>
      <c r="G59" s="128">
        <v>39</v>
      </c>
      <c r="H59" s="129">
        <v>52</v>
      </c>
    </row>
    <row r="60" spans="2:8" ht="45.75" customHeight="1" x14ac:dyDescent="0.15">
      <c r="B60" s="127"/>
      <c r="C60" s="1188" t="s">
        <v>597</v>
      </c>
      <c r="D60" s="1189"/>
      <c r="E60" s="1190"/>
      <c r="F60" s="128">
        <v>54</v>
      </c>
      <c r="G60" s="128">
        <v>56</v>
      </c>
      <c r="H60" s="129">
        <v>49</v>
      </c>
    </row>
    <row r="61" spans="2:8" ht="45.75" customHeight="1" x14ac:dyDescent="0.15">
      <c r="B61" s="127"/>
      <c r="C61" s="1188" t="s">
        <v>598</v>
      </c>
      <c r="D61" s="1189"/>
      <c r="E61" s="1190"/>
      <c r="F61" s="128">
        <v>27</v>
      </c>
      <c r="G61" s="128">
        <v>45</v>
      </c>
      <c r="H61" s="129">
        <v>42</v>
      </c>
    </row>
    <row r="62" spans="2:8" ht="45.75" customHeight="1" thickBot="1" x14ac:dyDescent="0.2">
      <c r="B62" s="130"/>
      <c r="C62" s="1191" t="s">
        <v>599</v>
      </c>
      <c r="D62" s="1192"/>
      <c r="E62" s="1193"/>
      <c r="F62" s="131">
        <v>0</v>
      </c>
      <c r="G62" s="131">
        <v>2</v>
      </c>
      <c r="H62" s="132">
        <v>4</v>
      </c>
    </row>
    <row r="63" spans="2:8" ht="52.5" customHeight="1" thickBot="1" x14ac:dyDescent="0.2">
      <c r="B63" s="133"/>
      <c r="C63" s="1194" t="s">
        <v>52</v>
      </c>
      <c r="D63" s="1194"/>
      <c r="E63" s="1195"/>
      <c r="F63" s="134">
        <v>550</v>
      </c>
      <c r="G63" s="134">
        <v>911</v>
      </c>
      <c r="H63" s="135">
        <v>1594</v>
      </c>
    </row>
    <row r="64" spans="2:8" x14ac:dyDescent="0.15"/>
  </sheetData>
  <sheetProtection algorithmName="SHA-512" hashValue="lEuI3TRZigeISI8syETNy9cANlv8OT78AEXLH06l6zRdf38GRy576UR7QVeiv7mkPZflsJiA4ZkeQBFAiCdIJg==" saltValue="7TLrJqf4j0GRJWlCuis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555</v>
      </c>
      <c r="G2" s="149"/>
      <c r="H2" s="150"/>
    </row>
    <row r="3" spans="1:8" x14ac:dyDescent="0.15">
      <c r="A3" s="146" t="s">
        <v>548</v>
      </c>
      <c r="B3" s="151"/>
      <c r="C3" s="152"/>
      <c r="D3" s="153">
        <v>55805</v>
      </c>
      <c r="E3" s="154"/>
      <c r="F3" s="155">
        <v>47387</v>
      </c>
      <c r="G3" s="156"/>
      <c r="H3" s="157"/>
    </row>
    <row r="4" spans="1:8" x14ac:dyDescent="0.15">
      <c r="A4" s="158"/>
      <c r="B4" s="159"/>
      <c r="C4" s="160"/>
      <c r="D4" s="161">
        <v>34750</v>
      </c>
      <c r="E4" s="162"/>
      <c r="F4" s="163">
        <v>24928</v>
      </c>
      <c r="G4" s="164"/>
      <c r="H4" s="165"/>
    </row>
    <row r="5" spans="1:8" x14ac:dyDescent="0.15">
      <c r="A5" s="146" t="s">
        <v>550</v>
      </c>
      <c r="B5" s="151"/>
      <c r="C5" s="152"/>
      <c r="D5" s="153">
        <v>56296</v>
      </c>
      <c r="E5" s="154"/>
      <c r="F5" s="155">
        <v>51264</v>
      </c>
      <c r="G5" s="156"/>
      <c r="H5" s="157"/>
    </row>
    <row r="6" spans="1:8" x14ac:dyDescent="0.15">
      <c r="A6" s="158"/>
      <c r="B6" s="159"/>
      <c r="C6" s="160"/>
      <c r="D6" s="161">
        <v>17342</v>
      </c>
      <c r="E6" s="162"/>
      <c r="F6" s="163">
        <v>26040</v>
      </c>
      <c r="G6" s="164"/>
      <c r="H6" s="165"/>
    </row>
    <row r="7" spans="1:8" x14ac:dyDescent="0.15">
      <c r="A7" s="146" t="s">
        <v>551</v>
      </c>
      <c r="B7" s="151"/>
      <c r="C7" s="152"/>
      <c r="D7" s="153">
        <v>32773</v>
      </c>
      <c r="E7" s="154"/>
      <c r="F7" s="155">
        <v>52068</v>
      </c>
      <c r="G7" s="156"/>
      <c r="H7" s="157"/>
    </row>
    <row r="8" spans="1:8" x14ac:dyDescent="0.15">
      <c r="A8" s="158"/>
      <c r="B8" s="159"/>
      <c r="C8" s="160"/>
      <c r="D8" s="161">
        <v>21755</v>
      </c>
      <c r="E8" s="162"/>
      <c r="F8" s="163">
        <v>26936</v>
      </c>
      <c r="G8" s="164"/>
      <c r="H8" s="165"/>
    </row>
    <row r="9" spans="1:8" x14ac:dyDescent="0.15">
      <c r="A9" s="146" t="s">
        <v>552</v>
      </c>
      <c r="B9" s="151"/>
      <c r="C9" s="152"/>
      <c r="D9" s="153">
        <v>16159</v>
      </c>
      <c r="E9" s="154"/>
      <c r="F9" s="155">
        <v>47161</v>
      </c>
      <c r="G9" s="156"/>
      <c r="H9" s="157"/>
    </row>
    <row r="10" spans="1:8" x14ac:dyDescent="0.15">
      <c r="A10" s="158"/>
      <c r="B10" s="159"/>
      <c r="C10" s="160"/>
      <c r="D10" s="161">
        <v>7441</v>
      </c>
      <c r="E10" s="162"/>
      <c r="F10" s="163">
        <v>24595</v>
      </c>
      <c r="G10" s="164"/>
      <c r="H10" s="165"/>
    </row>
    <row r="11" spans="1:8" x14ac:dyDescent="0.15">
      <c r="A11" s="146" t="s">
        <v>553</v>
      </c>
      <c r="B11" s="151"/>
      <c r="C11" s="152"/>
      <c r="D11" s="153">
        <v>24267</v>
      </c>
      <c r="E11" s="154"/>
      <c r="F11" s="155">
        <v>43423</v>
      </c>
      <c r="G11" s="156"/>
      <c r="H11" s="157"/>
    </row>
    <row r="12" spans="1:8" x14ac:dyDescent="0.15">
      <c r="A12" s="158"/>
      <c r="B12" s="159"/>
      <c r="C12" s="166"/>
      <c r="D12" s="161">
        <v>9735</v>
      </c>
      <c r="E12" s="162"/>
      <c r="F12" s="163">
        <v>22207</v>
      </c>
      <c r="G12" s="164"/>
      <c r="H12" s="165"/>
    </row>
    <row r="13" spans="1:8" x14ac:dyDescent="0.15">
      <c r="A13" s="146"/>
      <c r="B13" s="151"/>
      <c r="C13" s="152"/>
      <c r="D13" s="153">
        <v>37060</v>
      </c>
      <c r="E13" s="154"/>
      <c r="F13" s="155">
        <v>48261</v>
      </c>
      <c r="G13" s="167"/>
      <c r="H13" s="157"/>
    </row>
    <row r="14" spans="1:8" x14ac:dyDescent="0.15">
      <c r="A14" s="158"/>
      <c r="B14" s="159"/>
      <c r="C14" s="160"/>
      <c r="D14" s="161">
        <v>18205</v>
      </c>
      <c r="E14" s="162"/>
      <c r="F14" s="163">
        <v>24941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4.49</v>
      </c>
      <c r="C19" s="168">
        <f>ROUND(VALUE(SUBSTITUTE(実質収支比率等に係る経年分析!G$48,"▲","-")),2)</f>
        <v>4.7699999999999996</v>
      </c>
      <c r="D19" s="168">
        <f>ROUND(VALUE(SUBSTITUTE(実質収支比率等に係る経年分析!H$48,"▲","-")),2)</f>
        <v>5.07</v>
      </c>
      <c r="E19" s="168">
        <f>ROUND(VALUE(SUBSTITUTE(実質収支比率等に係る経年分析!I$48,"▲","-")),2)</f>
        <v>12.35</v>
      </c>
      <c r="F19" s="168">
        <f>ROUND(VALUE(SUBSTITUTE(実質収支比率等に係る経年分析!J$48,"▲","-")),2)</f>
        <v>7.62</v>
      </c>
    </row>
    <row r="20" spans="1:11" x14ac:dyDescent="0.15">
      <c r="A20" s="168" t="s">
        <v>56</v>
      </c>
      <c r="B20" s="168">
        <f>ROUND(VALUE(SUBSTITUTE(実質収支比率等に係る経年分析!F$47,"▲","-")),2)</f>
        <v>11.79</v>
      </c>
      <c r="C20" s="168">
        <f>ROUND(VALUE(SUBSTITUTE(実質収支比率等に係る経年分析!G$47,"▲","-")),2)</f>
        <v>5.84</v>
      </c>
      <c r="D20" s="168">
        <f>ROUND(VALUE(SUBSTITUTE(実質収支比率等に係る経年分析!H$47,"▲","-")),2)</f>
        <v>4.68</v>
      </c>
      <c r="E20" s="168">
        <f>ROUND(VALUE(SUBSTITUTE(実質収支比率等に係る経年分析!I$47,"▲","-")),2)</f>
        <v>7.63</v>
      </c>
      <c r="F20" s="168">
        <f>ROUND(VALUE(SUBSTITUTE(実質収支比率等に係る経年分析!J$47,"▲","-")),2)</f>
        <v>15.61</v>
      </c>
    </row>
    <row r="21" spans="1:11" x14ac:dyDescent="0.15">
      <c r="A21" s="168" t="s">
        <v>57</v>
      </c>
      <c r="B21" s="168">
        <f>IF(ISNUMBER(VALUE(SUBSTITUTE(実質収支比率等に係る経年分析!F$49,"▲","-"))),ROUND(VALUE(SUBSTITUTE(実質収支比率等に係る経年分析!F$49,"▲","-")),2),NA())</f>
        <v>-6.81</v>
      </c>
      <c r="C21" s="168">
        <f>IF(ISNUMBER(VALUE(SUBSTITUTE(実質収支比率等に係る経年分析!G$49,"▲","-"))),ROUND(VALUE(SUBSTITUTE(実質収支比率等に係る経年分析!G$49,"▲","-")),2),NA())</f>
        <v>-5.83</v>
      </c>
      <c r="D21" s="168">
        <f>IF(ISNUMBER(VALUE(SUBSTITUTE(実質収支比率等に係る経年分析!H$49,"▲","-"))),ROUND(VALUE(SUBSTITUTE(実質収支比率等に係る経年分析!H$49,"▲","-")),2),NA())</f>
        <v>-0.31</v>
      </c>
      <c r="E21" s="168">
        <f>IF(ISNUMBER(VALUE(SUBSTITUTE(実質収支比率等に係る経年分析!I$49,"▲","-"))),ROUND(VALUE(SUBSTITUTE(実質収支比率等に係る経年分析!I$49,"▲","-")),2),NA())</f>
        <v>10.61</v>
      </c>
      <c r="F21" s="168">
        <f>IF(ISNUMBER(VALUE(SUBSTITUTE(実質収支比率等に係る経年分析!J$49,"▲","-"))),ROUND(VALUE(SUBSTITUTE(実質収支比率等に係る経年分析!J$49,"▲","-")),2),NA())</f>
        <v>3.11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土地取得特別会計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0.23</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1.65</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4.4000000000000004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5.0599999999999996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930</v>
      </c>
      <c r="E42" s="170"/>
      <c r="F42" s="170"/>
      <c r="G42" s="170">
        <f>'実質公債費比率（分子）の構造'!L$52</f>
        <v>900</v>
      </c>
      <c r="H42" s="170"/>
      <c r="I42" s="170"/>
      <c r="J42" s="170">
        <f>'実質公債費比率（分子）の構造'!M$52</f>
        <v>916</v>
      </c>
      <c r="K42" s="170"/>
      <c r="L42" s="170"/>
      <c r="M42" s="170">
        <f>'実質公債費比率（分子）の構造'!N$52</f>
        <v>919</v>
      </c>
      <c r="N42" s="170"/>
      <c r="O42" s="170"/>
      <c r="P42" s="170">
        <f>'実質公債費比率（分子）の構造'!O$52</f>
        <v>923</v>
      </c>
    </row>
    <row r="43" spans="1:16" x14ac:dyDescent="0.15">
      <c r="A43" s="170" t="s">
        <v>65</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2</v>
      </c>
      <c r="C45" s="170"/>
      <c r="D45" s="170"/>
      <c r="E45" s="170">
        <f>'実質公債費比率（分子）の構造'!L$49</f>
        <v>3</v>
      </c>
      <c r="F45" s="170"/>
      <c r="G45" s="170"/>
      <c r="H45" s="170">
        <f>'実質公債費比率（分子）の構造'!M$49</f>
        <v>5</v>
      </c>
      <c r="I45" s="170"/>
      <c r="J45" s="170"/>
      <c r="K45" s="170">
        <f>'実質公債費比率（分子）の構造'!N$49</f>
        <v>6</v>
      </c>
      <c r="L45" s="170"/>
      <c r="M45" s="170"/>
      <c r="N45" s="170">
        <f>'実質公債費比率（分子）の構造'!O$49</f>
        <v>6</v>
      </c>
      <c r="O45" s="170"/>
      <c r="P45" s="170"/>
    </row>
    <row r="46" spans="1:16" x14ac:dyDescent="0.15">
      <c r="A46" s="170" t="s">
        <v>68</v>
      </c>
      <c r="B46" s="170">
        <f>'実質公債費比率（分子）の構造'!K$48</f>
        <v>398</v>
      </c>
      <c r="C46" s="170"/>
      <c r="D46" s="170"/>
      <c r="E46" s="170">
        <f>'実質公債費比率（分子）の構造'!L$48</f>
        <v>400</v>
      </c>
      <c r="F46" s="170"/>
      <c r="G46" s="170"/>
      <c r="H46" s="170">
        <f>'実質公債費比率（分子）の構造'!M$48</f>
        <v>390</v>
      </c>
      <c r="I46" s="170"/>
      <c r="J46" s="170"/>
      <c r="K46" s="170">
        <f>'実質公債費比率（分子）の構造'!N$48</f>
        <v>387</v>
      </c>
      <c r="L46" s="170"/>
      <c r="M46" s="170"/>
      <c r="N46" s="170">
        <f>'実質公債費比率（分子）の構造'!O$48</f>
        <v>389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812</v>
      </c>
      <c r="C49" s="170"/>
      <c r="D49" s="170"/>
      <c r="E49" s="170">
        <f>'実質公債費比率（分子）の構造'!L$45</f>
        <v>822</v>
      </c>
      <c r="F49" s="170"/>
      <c r="G49" s="170"/>
      <c r="H49" s="170">
        <f>'実質公債費比率（分子）の構造'!M$45</f>
        <v>884</v>
      </c>
      <c r="I49" s="170"/>
      <c r="J49" s="170"/>
      <c r="K49" s="170">
        <f>'実質公債費比率（分子）の構造'!N$45</f>
        <v>943</v>
      </c>
      <c r="L49" s="170"/>
      <c r="M49" s="170"/>
      <c r="N49" s="170">
        <f>'実質公債費比率（分子）の構造'!O$45</f>
        <v>942</v>
      </c>
      <c r="O49" s="170"/>
      <c r="P49" s="170"/>
    </row>
    <row r="50" spans="1:16" x14ac:dyDescent="0.15">
      <c r="A50" s="170" t="s">
        <v>72</v>
      </c>
      <c r="B50" s="170" t="e">
        <f>NA()</f>
        <v>#N/A</v>
      </c>
      <c r="C50" s="170">
        <f>IF(ISNUMBER('実質公債費比率（分子）の構造'!K$53),'実質公債費比率（分子）の構造'!K$53,NA())</f>
        <v>282</v>
      </c>
      <c r="D50" s="170" t="e">
        <f>NA()</f>
        <v>#N/A</v>
      </c>
      <c r="E50" s="170" t="e">
        <f>NA()</f>
        <v>#N/A</v>
      </c>
      <c r="F50" s="170">
        <f>IF(ISNUMBER('実質公債費比率（分子）の構造'!L$53),'実質公債費比率（分子）の構造'!L$53,NA())</f>
        <v>325</v>
      </c>
      <c r="G50" s="170" t="e">
        <f>NA()</f>
        <v>#N/A</v>
      </c>
      <c r="H50" s="170" t="e">
        <f>NA()</f>
        <v>#N/A</v>
      </c>
      <c r="I50" s="170">
        <f>IF(ISNUMBER('実質公債費比率（分子）の構造'!M$53),'実質公債費比率（分子）の構造'!M$53,NA())</f>
        <v>363</v>
      </c>
      <c r="J50" s="170" t="e">
        <f>NA()</f>
        <v>#N/A</v>
      </c>
      <c r="K50" s="170" t="e">
        <f>NA()</f>
        <v>#N/A</v>
      </c>
      <c r="L50" s="170">
        <f>IF(ISNUMBER('実質公債費比率（分子）の構造'!N$53),'実質公債費比率（分子）の構造'!N$53,NA())</f>
        <v>417</v>
      </c>
      <c r="M50" s="170" t="e">
        <f>NA()</f>
        <v>#N/A</v>
      </c>
      <c r="N50" s="170" t="e">
        <f>NA()</f>
        <v>#N/A</v>
      </c>
      <c r="O50" s="170">
        <f>IF(ISNUMBER('実質公債費比率（分子）の構造'!O$53),'実質公債費比率（分子）の構造'!O$53,NA())</f>
        <v>414</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7668</v>
      </c>
      <c r="E56" s="169"/>
      <c r="F56" s="169"/>
      <c r="G56" s="169">
        <f>'将来負担比率（分子）の構造'!J$52</f>
        <v>7705</v>
      </c>
      <c r="H56" s="169"/>
      <c r="I56" s="169"/>
      <c r="J56" s="169">
        <f>'将来負担比率（分子）の構造'!K$52</f>
        <v>7747</v>
      </c>
      <c r="K56" s="169"/>
      <c r="L56" s="169"/>
      <c r="M56" s="169">
        <f>'将来負担比率（分子）の構造'!L$52</f>
        <v>7757</v>
      </c>
      <c r="N56" s="169"/>
      <c r="O56" s="169"/>
      <c r="P56" s="169">
        <f>'将来負担比率（分子）の構造'!M$52</f>
        <v>7526</v>
      </c>
    </row>
    <row r="57" spans="1:16" x14ac:dyDescent="0.15">
      <c r="A57" s="169" t="s">
        <v>43</v>
      </c>
      <c r="B57" s="169"/>
      <c r="C57" s="169"/>
      <c r="D57" s="169">
        <f>'将来負担比率（分子）の構造'!I$51</f>
        <v>3156</v>
      </c>
      <c r="E57" s="169"/>
      <c r="F57" s="169"/>
      <c r="G57" s="169">
        <f>'将来負担比率（分子）の構造'!J$51</f>
        <v>3124</v>
      </c>
      <c r="H57" s="169"/>
      <c r="I57" s="169"/>
      <c r="J57" s="169">
        <f>'将来負担比率（分子）の構造'!K$51</f>
        <v>3071</v>
      </c>
      <c r="K57" s="169"/>
      <c r="L57" s="169"/>
      <c r="M57" s="169">
        <f>'将来負担比率（分子）の構造'!L$51</f>
        <v>3132</v>
      </c>
      <c r="N57" s="169"/>
      <c r="O57" s="169"/>
      <c r="P57" s="169">
        <f>'将来負担比率（分子）の構造'!M$51</f>
        <v>3247</v>
      </c>
    </row>
    <row r="58" spans="1:16" x14ac:dyDescent="0.15">
      <c r="A58" s="169" t="s">
        <v>42</v>
      </c>
      <c r="B58" s="169"/>
      <c r="C58" s="169"/>
      <c r="D58" s="169">
        <f>'将来負担比率（分子）の構造'!I$50</f>
        <v>1316</v>
      </c>
      <c r="E58" s="169"/>
      <c r="F58" s="169"/>
      <c r="G58" s="169">
        <f>'将来負担比率（分子）の構造'!J$50</f>
        <v>903</v>
      </c>
      <c r="H58" s="169"/>
      <c r="I58" s="169"/>
      <c r="J58" s="169">
        <f>'将来負担比率（分子）の構造'!K$50</f>
        <v>731</v>
      </c>
      <c r="K58" s="169"/>
      <c r="L58" s="169"/>
      <c r="M58" s="169">
        <f>'将来負担比率（分子）の構造'!L$50</f>
        <v>1098</v>
      </c>
      <c r="N58" s="169"/>
      <c r="O58" s="169"/>
      <c r="P58" s="169">
        <f>'将来負担比率（分子）の構造'!M$50</f>
        <v>1762</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35</v>
      </c>
      <c r="B63" s="169">
        <f>'将来負担比率（分子）の構造'!I$44</f>
        <v>39</v>
      </c>
      <c r="C63" s="169"/>
      <c r="D63" s="169"/>
      <c r="E63" s="169">
        <f>'将来負担比率（分子）の構造'!J$44</f>
        <v>58</v>
      </c>
      <c r="F63" s="169"/>
      <c r="G63" s="169"/>
      <c r="H63" s="169">
        <f>'将来負担比率（分子）の構造'!K$44</f>
        <v>75</v>
      </c>
      <c r="I63" s="169"/>
      <c r="J63" s="169"/>
      <c r="K63" s="169">
        <f>'将来負担比率（分子）の構造'!L$44</f>
        <v>84</v>
      </c>
      <c r="L63" s="169"/>
      <c r="M63" s="169"/>
      <c r="N63" s="169">
        <f>'将来負担比率（分子）の構造'!M$44</f>
        <v>118</v>
      </c>
      <c r="O63" s="169"/>
      <c r="P63" s="169"/>
    </row>
    <row r="64" spans="1:16" x14ac:dyDescent="0.15">
      <c r="A64" s="169" t="s">
        <v>34</v>
      </c>
      <c r="B64" s="169">
        <f>'将来負担比率（分子）の構造'!I$43</f>
        <v>4843</v>
      </c>
      <c r="C64" s="169"/>
      <c r="D64" s="169"/>
      <c r="E64" s="169">
        <f>'将来負担比率（分子）の構造'!J$43</f>
        <v>4869</v>
      </c>
      <c r="F64" s="169"/>
      <c r="G64" s="169"/>
      <c r="H64" s="169">
        <f>'将来負担比率（分子）の構造'!K$43</f>
        <v>4950</v>
      </c>
      <c r="I64" s="169"/>
      <c r="J64" s="169"/>
      <c r="K64" s="169">
        <f>'将来負担比率（分子）の構造'!L$43</f>
        <v>4915</v>
      </c>
      <c r="L64" s="169"/>
      <c r="M64" s="169"/>
      <c r="N64" s="169">
        <f>'将来負担比率（分子）の構造'!M$43</f>
        <v>4969</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8189</v>
      </c>
      <c r="C66" s="169"/>
      <c r="D66" s="169"/>
      <c r="E66" s="169">
        <f>'将来負担比率（分子）の構造'!J$41</f>
        <v>8915</v>
      </c>
      <c r="F66" s="169"/>
      <c r="G66" s="169"/>
      <c r="H66" s="169">
        <f>'将来負担比率（分子）の構造'!K$41</f>
        <v>9075</v>
      </c>
      <c r="I66" s="169"/>
      <c r="J66" s="169"/>
      <c r="K66" s="169">
        <f>'将来負担比率（分子）の構造'!L$41</f>
        <v>9039</v>
      </c>
      <c r="L66" s="169"/>
      <c r="M66" s="169"/>
      <c r="N66" s="169">
        <f>'将来負担比率（分子）の構造'!M$41</f>
        <v>8614</v>
      </c>
      <c r="O66" s="169"/>
      <c r="P66" s="169"/>
    </row>
    <row r="67" spans="1:16" x14ac:dyDescent="0.15">
      <c r="A67" s="169" t="s">
        <v>76</v>
      </c>
      <c r="B67" s="169" t="e">
        <f>NA()</f>
        <v>#N/A</v>
      </c>
      <c r="C67" s="169">
        <f>IF(ISNUMBER('将来負担比率（分子）の構造'!I$53), IF('将来負担比率（分子）の構造'!I$53 &lt; 0, 0, '将来負担比率（分子）の構造'!I$53), NA())</f>
        <v>931</v>
      </c>
      <c r="D67" s="169" t="e">
        <f>NA()</f>
        <v>#N/A</v>
      </c>
      <c r="E67" s="169" t="e">
        <f>NA()</f>
        <v>#N/A</v>
      </c>
      <c r="F67" s="169">
        <f>IF(ISNUMBER('将来負担比率（分子）の構造'!J$53), IF('将来負担比率（分子）の構造'!J$53 &lt; 0, 0, '将来負担比率（分子）の構造'!J$53), NA())</f>
        <v>2110</v>
      </c>
      <c r="G67" s="169" t="e">
        <f>NA()</f>
        <v>#N/A</v>
      </c>
      <c r="H67" s="169" t="e">
        <f>NA()</f>
        <v>#N/A</v>
      </c>
      <c r="I67" s="169">
        <f>IF(ISNUMBER('将来負担比率（分子）の構造'!K$53), IF('将来負担比率（分子）の構造'!K$53 &lt; 0, 0, '将来負担比率（分子）の構造'!K$53), NA())</f>
        <v>2550</v>
      </c>
      <c r="J67" s="169" t="e">
        <f>NA()</f>
        <v>#N/A</v>
      </c>
      <c r="K67" s="169" t="e">
        <f>NA()</f>
        <v>#N/A</v>
      </c>
      <c r="L67" s="169">
        <f>IF(ISNUMBER('将来負担比率（分子）の構造'!L$53), IF('将来負担比率（分子）の構造'!L$53 &lt; 0, 0, '将来負担比率（分子）の構造'!L$53), NA())</f>
        <v>2050</v>
      </c>
      <c r="M67" s="169" t="e">
        <f>NA()</f>
        <v>#N/A</v>
      </c>
      <c r="N67" s="169" t="e">
        <f>NA()</f>
        <v>#N/A</v>
      </c>
      <c r="O67" s="169">
        <f>IF(ISNUMBER('将来負担比率（分子）の構造'!M$53), IF('将来負担比率（分子）の構造'!M$53 &lt; 0, 0, '将来負担比率（分子）の構造'!M$53), NA())</f>
        <v>1166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316</v>
      </c>
      <c r="C72" s="173">
        <f>基金残高に係る経年分析!G55</f>
        <v>536</v>
      </c>
      <c r="D72" s="173">
        <f>基金残高に係る経年分析!H55</f>
        <v>1089</v>
      </c>
    </row>
    <row r="73" spans="1:16" x14ac:dyDescent="0.15">
      <c r="A73" s="172" t="s">
        <v>79</v>
      </c>
      <c r="B73" s="173">
        <f>基金残高に係る経年分析!F56</f>
        <v>3</v>
      </c>
      <c r="C73" s="173">
        <f>基金残高に係る経年分析!G56</f>
        <v>37</v>
      </c>
      <c r="D73" s="173">
        <f>基金残高に係る経年分析!H56</f>
        <v>67</v>
      </c>
    </row>
    <row r="74" spans="1:16" x14ac:dyDescent="0.15">
      <c r="A74" s="172" t="s">
        <v>80</v>
      </c>
      <c r="B74" s="173">
        <f>基金残高に係る経年分析!F57</f>
        <v>231</v>
      </c>
      <c r="C74" s="173">
        <f>基金残高に係る経年分析!G57</f>
        <v>338</v>
      </c>
      <c r="D74" s="173">
        <f>基金残高に係る経年分析!H57</f>
        <v>438</v>
      </c>
    </row>
  </sheetData>
  <sheetProtection algorithmName="SHA-512" hashValue="GxJil4AHpdxgMRNHM/PkYIF7rcxoOIAVBGIvV5IYL25aWhBkHSGYWi2xJUNhpiVHkMUK44VyQ9JlYn0EHAZJ3w==" saltValue="PBJ8Y1kjl+5kYh0G1LPk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