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【0000新規整理フォルダ0000】\1010人口統計\人口統計作成ＳＹＳ\HP\202504\"/>
    </mc:Choice>
  </mc:AlternateContent>
  <xr:revisionPtr revIDLastSave="0" documentId="13_ncr:1_{DE9786FB-0D3D-4151-AFD5-26A8B23604C5}" xr6:coauthVersionLast="47" xr6:coauthVersionMax="47" xr10:uidLastSave="{00000000-0000-0000-0000-000000000000}"/>
  <bookViews>
    <workbookView xWindow="20370" yWindow="-120" windowWidth="29040" windowHeight="15840" tabRatio="843" xr2:uid="{00000000-000D-0000-FFFF-FFFF00000000}"/>
  </bookViews>
  <sheets>
    <sheet name="4月1日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25" l="1"/>
  <c r="N19" i="25"/>
  <c r="A33" i="25" l="1"/>
  <c r="K2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6" i="25"/>
  <c r="L37" i="25"/>
  <c r="K37" i="25"/>
  <c r="J37" i="25"/>
  <c r="I37" i="25"/>
  <c r="H37" i="25"/>
  <c r="G37" i="25"/>
  <c r="F37" i="25"/>
  <c r="E37" i="25"/>
  <c r="D37" i="25"/>
  <c r="C37" i="25"/>
  <c r="M37" i="25"/>
  <c r="H30" i="25"/>
  <c r="B38" i="25" s="1"/>
  <c r="D30" i="25"/>
  <c r="B36" i="25" s="1"/>
  <c r="B30" i="25"/>
  <c r="B35" i="25" s="1"/>
  <c r="B37" i="25" l="1"/>
  <c r="F30" i="25"/>
</calcChain>
</file>

<file path=xl/sharedStrings.xml><?xml version="1.0" encoding="utf-8"?>
<sst xmlns="http://schemas.openxmlformats.org/spreadsheetml/2006/main" count="64" uniqueCount="57">
  <si>
    <t>　</t>
    <phoneticPr fontId="3"/>
  </si>
  <si>
    <t>事項</t>
    <rPh sb="0" eb="2">
      <t>ジコウ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</si>
  <si>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</si>
  <si>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</si>
  <si>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3">
      <t>ゴウケイ</t>
    </rPh>
    <phoneticPr fontId="3"/>
  </si>
  <si>
    <t>世帯数</t>
    <rPh sb="0" eb="2">
      <t>セタイスウ</t>
    </rPh>
    <rPh sb="2" eb="3">
      <t>スウ</t>
    </rPh>
    <phoneticPr fontId="3"/>
  </si>
  <si>
    <t>国　籍　名</t>
    <rPh sb="0" eb="3">
      <t>コクセキ</t>
    </rPh>
    <rPh sb="4" eb="5">
      <t>メイ</t>
    </rPh>
    <phoneticPr fontId="3"/>
  </si>
  <si>
    <t>人　　口</t>
    <rPh sb="0" eb="4">
      <t>ジンコウ</t>
    </rPh>
    <phoneticPr fontId="3"/>
  </si>
  <si>
    <t>区名</t>
    <rPh sb="0" eb="1">
      <t>ク</t>
    </rPh>
    <rPh sb="1" eb="2">
      <t>メイ</t>
    </rPh>
    <phoneticPr fontId="3"/>
  </si>
  <si>
    <t>　玉　川</t>
    <rPh sb="1" eb="4">
      <t>タマガワ</t>
    </rPh>
    <phoneticPr fontId="3"/>
  </si>
  <si>
    <t>　新　宿</t>
    <rPh sb="1" eb="4">
      <t>シンジュク</t>
    </rPh>
    <phoneticPr fontId="3"/>
  </si>
  <si>
    <t>　伏　見</t>
    <rPh sb="1" eb="4">
      <t>フシミ</t>
    </rPh>
    <phoneticPr fontId="3"/>
  </si>
  <si>
    <t>　八　幡</t>
    <rPh sb="1" eb="4">
      <t>ヤハタ</t>
    </rPh>
    <phoneticPr fontId="3"/>
  </si>
  <si>
    <t>　長　沢</t>
    <rPh sb="1" eb="4">
      <t>ナガサワ</t>
    </rPh>
    <phoneticPr fontId="3"/>
  </si>
  <si>
    <t>中国</t>
    <rPh sb="0" eb="2">
      <t>チュウゴク</t>
    </rPh>
    <phoneticPr fontId="3"/>
  </si>
  <si>
    <t>　柿　田</t>
    <rPh sb="1" eb="2">
      <t>カキ</t>
    </rPh>
    <rPh sb="3" eb="4">
      <t>タ</t>
    </rPh>
    <phoneticPr fontId="3"/>
  </si>
  <si>
    <t>　堂　庭</t>
    <rPh sb="1" eb="2">
      <t>ドウ</t>
    </rPh>
    <rPh sb="3" eb="4">
      <t>ニワ</t>
    </rPh>
    <phoneticPr fontId="3"/>
  </si>
  <si>
    <t>　久米田</t>
    <rPh sb="1" eb="2">
      <t>キュウ</t>
    </rPh>
    <rPh sb="2" eb="3">
      <t>マイ</t>
    </rPh>
    <rPh sb="3" eb="4">
      <t>デン</t>
    </rPh>
    <phoneticPr fontId="3"/>
  </si>
  <si>
    <t>　戸　田</t>
    <rPh sb="1" eb="4">
      <t>トダ</t>
    </rPh>
    <phoneticPr fontId="3"/>
  </si>
  <si>
    <t>　畑　中</t>
    <rPh sb="1" eb="4">
      <t>ハタケナカ</t>
    </rPh>
    <phoneticPr fontId="3"/>
  </si>
  <si>
    <t>　的　場</t>
    <rPh sb="1" eb="4">
      <t>マトバ</t>
    </rPh>
    <phoneticPr fontId="3"/>
  </si>
  <si>
    <t>　湯　川</t>
    <rPh sb="1" eb="4">
      <t>ユカワ</t>
    </rPh>
    <phoneticPr fontId="3"/>
  </si>
  <si>
    <t>　上徳倉</t>
    <rPh sb="1" eb="2">
      <t>カミ</t>
    </rPh>
    <rPh sb="2" eb="3">
      <t>トク</t>
    </rPh>
    <rPh sb="3" eb="4">
      <t>クラ</t>
    </rPh>
    <phoneticPr fontId="3"/>
  </si>
  <si>
    <t>　下徳倉</t>
    <rPh sb="1" eb="2">
      <t>シモ</t>
    </rPh>
    <rPh sb="2" eb="3">
      <t>トク</t>
    </rPh>
    <rPh sb="3" eb="4">
      <t>クラ</t>
    </rPh>
    <phoneticPr fontId="3"/>
  </si>
  <si>
    <t>　外　原</t>
    <rPh sb="1" eb="2">
      <t>ソト</t>
    </rPh>
    <rPh sb="3" eb="4">
      <t>ハラ</t>
    </rPh>
    <phoneticPr fontId="3"/>
  </si>
  <si>
    <t>　中徳倉</t>
    <rPh sb="1" eb="2">
      <t>ナカ</t>
    </rPh>
    <rPh sb="2" eb="3">
      <t>トク</t>
    </rPh>
    <rPh sb="3" eb="4">
      <t>クラ</t>
    </rPh>
    <phoneticPr fontId="3"/>
  </si>
  <si>
    <t>　合　計</t>
    <rPh sb="1" eb="4">
      <t>ゴウケイ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</si>
  <si>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</si>
  <si>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</si>
  <si>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</si>
  <si>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</si>
  <si>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</si>
  <si>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</si>
  <si>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</si>
  <si>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</si>
  <si>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0" eb="3">
      <t>１２ガツ</t>
    </rPh>
    <phoneticPr fontId="3"/>
  </si>
  <si>
    <t>１月</t>
    <rPh sb="0" eb="2">
      <t>１ガツ</t>
    </rPh>
    <phoneticPr fontId="3"/>
  </si>
  <si>
    <t>２月</t>
    <rPh sb="0" eb="2">
      <t>２ガツ</t>
    </rPh>
    <phoneticPr fontId="3"/>
  </si>
  <si>
    <t>３月</t>
    <rPh sb="0" eb="2">
      <t>３ガツ</t>
    </rPh>
    <phoneticPr fontId="3"/>
  </si>
  <si>
    <t>合計</t>
    <rPh sb="0" eb="2">
      <t>ゴウケイ</t>
    </rPh>
    <phoneticPr fontId="3"/>
  </si>
  <si>
    <t>世帯数</t>
    <rPh sb="0" eb="3">
      <t>セタイスウ</t>
    </rPh>
    <phoneticPr fontId="3"/>
  </si>
  <si>
    <t>その他</t>
    <rPh sb="2" eb="3">
      <t>タ</t>
    </rPh>
    <phoneticPr fontId="3"/>
  </si>
  <si>
    <t>韓国又は朝鮮</t>
    <rPh sb="0" eb="2">
      <t>カンコク</t>
    </rPh>
    <rPh sb="2" eb="3">
      <t>マタ</t>
    </rPh>
    <rPh sb="4" eb="6">
      <t>チョウセン</t>
    </rPh>
    <phoneticPr fontId="3"/>
  </si>
  <si>
    <t>区別人口統計表（外国人）</t>
    <rPh sb="0" eb="2">
      <t>クベツ</t>
    </rPh>
    <rPh sb="2" eb="4">
      <t>ジンコウ</t>
    </rPh>
    <rPh sb="4" eb="7">
      <t>トウケイヒョウ</t>
    </rPh>
    <rPh sb="8" eb="10">
      <t>ガイコク</t>
    </rPh>
    <rPh sb="10" eb="11">
      <t>ニン</t>
    </rPh>
    <phoneticPr fontId="3"/>
  </si>
  <si>
    <t>インドネシア</t>
    <phoneticPr fontId="3"/>
  </si>
  <si>
    <t>ミャンマー</t>
    <phoneticPr fontId="3"/>
  </si>
  <si>
    <t>年度</t>
    <rPh sb="0" eb="2">
      <t>ネンド</t>
    </rPh>
    <phoneticPr fontId="3"/>
  </si>
  <si>
    <t>令和</t>
    <rPh sb="0" eb="1">
      <t>レイ</t>
    </rPh>
    <rPh sb="1" eb="2">
      <t>ワ</t>
    </rPh>
    <phoneticPr fontId="3"/>
  </si>
  <si>
    <t>ネパール</t>
  </si>
  <si>
    <t>ペルー</t>
  </si>
  <si>
    <t>フィリピン</t>
  </si>
  <si>
    <t>タイ</t>
  </si>
  <si>
    <t>ベトナム</t>
  </si>
  <si>
    <t>アルゼンチン</t>
  </si>
  <si>
    <t>ボリビア</t>
  </si>
  <si>
    <t>ブラジル</t>
  </si>
  <si>
    <t>ラオス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</si>
</sst>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3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left" vertical="top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38" fontId="7" fillId="0" borderId="1" xfId="1" applyFont="1" applyBorder="1"/>
    <xf numFmtId="38" fontId="7" fillId="0" borderId="8" xfId="1" applyFont="1" applyBorder="1"/>
    <xf numFmtId="38" fontId="2" fillId="0" borderId="1" xfId="1" applyFont="1" applyBorder="1"/>
    <xf numFmtId="38" fontId="0" fillId="0" borderId="1" xfId="1" applyFont="1" applyBorder="1"/>
    <xf numFmtId="38" fontId="2" fillId="0" borderId="8" xfId="1" applyFont="1" applyBorder="1"/>
    <xf numFmtId="38" fontId="0" fillId="0" borderId="8" xfId="1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8" fontId="9" fillId="0" borderId="2" xfId="1" applyFont="1" applyBorder="1"/>
    <xf numFmtId="38" fontId="9" fillId="0" borderId="9" xfId="1" applyFont="1" applyBorder="1"/>
    <xf numFmtId="38" fontId="0" fillId="0" borderId="10" xfId="0" applyNumberForma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/>
    <xf numFmtId="0" fontId="5" fillId="0" borderId="7" xfId="0" applyFont="1" applyBorder="1" applyAlignment="1">
      <alignment horizontal="center" vertical="center"/>
    </xf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8" fontId="0" fillId="0" borderId="5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left"/>
    </xf>
    <xf numFmtId="38" fontId="9" fillId="0" borderId="1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0" fillId="0" borderId="0" xfId="1" applyFont="1" applyBorder="1" applyAlignment="1">
      <alignment vertical="center"/>
    </xf>
    <xf numFmtId="38" fontId="9" fillId="0" borderId="5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0" fontId="1" fillId="0" borderId="0" xfId="0" applyFont="1"/>
  </cellXfs>
  <cellStyles count="3">
    <cellStyle name="桁区切り" xfId="1" builtinId="6"/>
    <cellStyle name="標準" xfId="0" builtinId="0"/>
    <cellStyle name="標準 2" xfId="2" xr:uid="{1381B57A-FA99-46E7-808A-A13E964ED6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8"/>
  <sheetViews>
    <sheetView tabSelected="1" zoomScaleNormal="100" workbookViewId="0">
      <selection activeCell="N19" sqref="N19:O19"/>
    </sheetView>
  </sheetViews>
  <sheetFormatPr defaultRowHeight="13.5" x14ac:dyDescent="0.15"/>
  <cols>
    <col min="1" max="1" width="10.5" customWidth="1"/>
    <col min="2" max="10" width="5.5" customWidth="1"/>
    <col min="11" max="11" width="5.125" customWidth="1"/>
    <col min="12" max="15" width="5.5" customWidth="1"/>
    <col min="17" max="17" width="7.875" customWidth="1"/>
  </cols>
  <sheetData>
    <row r="1" spans="1:15" ht="24" customHeight="1" x14ac:dyDescent="0.2">
      <c r="A1" s="31" t="s">
        <v>47</v>
      </c>
      <c r="B1" s="29">
        <v>7</v>
      </c>
      <c r="C1" s="30" t="s">
        <v>46</v>
      </c>
      <c r="E1" s="30" t="s">
        <v>43</v>
      </c>
      <c r="F1" s="30"/>
      <c r="G1" s="30"/>
      <c r="H1" s="30"/>
      <c r="I1" s="30"/>
      <c r="J1" s="30"/>
      <c r="K1" s="30"/>
      <c r="L1" s="30"/>
    </row>
    <row r="2" spans="1:15" ht="21" customHeight="1" x14ac:dyDescent="0.15">
      <c r="E2" s="1"/>
      <c r="H2" s="2"/>
      <c r="K2" s="34" t="str">
        <f>"令和"&amp;B1&amp;"年4月1日現在"</f>
        <v>令和7年4月1日現在</v>
      </c>
      <c r="L2" s="34"/>
      <c r="M2" s="34"/>
      <c r="N2" s="34"/>
      <c r="O2" s="34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35" t="s">
        <v>2</v>
      </c>
      <c r="C4" s="36"/>
      <c r="D4" s="35" t="s">
        <v>3</v>
      </c>
      <c r="E4" s="39"/>
      <c r="F4" s="35" t="s">
        <v>4</v>
      </c>
      <c r="G4" s="42"/>
      <c r="H4" s="35" t="s">
        <v>5</v>
      </c>
      <c r="I4" s="42"/>
      <c r="K4" s="44" t="s">
        <v>6</v>
      </c>
      <c r="L4" s="44"/>
      <c r="M4" s="44"/>
      <c r="N4" s="45" t="s">
        <v>7</v>
      </c>
      <c r="O4" s="45"/>
    </row>
    <row r="5" spans="1:15" ht="16.5" customHeight="1" x14ac:dyDescent="0.15">
      <c r="A5" s="5" t="s">
        <v>8</v>
      </c>
      <c r="B5" s="37"/>
      <c r="C5" s="38"/>
      <c r="D5" s="40"/>
      <c r="E5" s="41"/>
      <c r="F5" s="40"/>
      <c r="G5" s="43"/>
      <c r="H5" s="40"/>
      <c r="I5" s="43"/>
      <c r="K5" s="44"/>
      <c r="L5" s="44"/>
      <c r="M5" s="44"/>
      <c r="N5" s="45"/>
      <c r="O5" s="45"/>
    </row>
    <row r="6" spans="1:15" ht="21" customHeight="1" x14ac:dyDescent="0.15">
      <c r="A6" s="6" t="s">
        <v>9</v>
      </c>
      <c r="B6" s="46">
        <v>14</v>
      </c>
      <c r="C6" s="47"/>
      <c r="D6" s="46">
        <v>17</v>
      </c>
      <c r="E6" s="47"/>
      <c r="F6" s="48">
        <f>SUM(B6:E6)</f>
        <v>31</v>
      </c>
      <c r="G6" s="49"/>
      <c r="H6" s="46">
        <v>12</v>
      </c>
      <c r="I6" s="47"/>
      <c r="K6" s="52" t="s">
        <v>53</v>
      </c>
      <c r="L6" s="52"/>
      <c r="M6" s="52"/>
      <c r="N6" s="50">
        <v>9</v>
      </c>
      <c r="O6" s="51"/>
    </row>
    <row r="7" spans="1:15" ht="21" customHeight="1" x14ac:dyDescent="0.15">
      <c r="A7" s="7" t="s">
        <v>10</v>
      </c>
      <c r="B7" s="46">
        <v>10</v>
      </c>
      <c r="C7" s="47"/>
      <c r="D7" s="46">
        <v>10</v>
      </c>
      <c r="E7" s="47"/>
      <c r="F7" s="48">
        <f t="shared" ref="F7:F21" si="0">SUM(B7:E7)</f>
        <v>20</v>
      </c>
      <c r="G7" s="49"/>
      <c r="H7" s="46">
        <v>6</v>
      </c>
      <c r="I7" s="47"/>
      <c r="K7" s="52" t="s">
        <v>54</v>
      </c>
      <c r="L7" s="52"/>
      <c r="M7" s="52"/>
      <c r="N7" s="50">
        <v>32</v>
      </c>
      <c r="O7" s="51"/>
    </row>
    <row r="8" spans="1:15" ht="21" customHeight="1" x14ac:dyDescent="0.15">
      <c r="A8" s="7" t="s">
        <v>11</v>
      </c>
      <c r="B8" s="46">
        <v>78</v>
      </c>
      <c r="C8" s="47"/>
      <c r="D8" s="46">
        <v>66</v>
      </c>
      <c r="E8" s="47"/>
      <c r="F8" s="48">
        <f t="shared" si="0"/>
        <v>144</v>
      </c>
      <c r="G8" s="49"/>
      <c r="H8" s="46">
        <v>66</v>
      </c>
      <c r="I8" s="47"/>
      <c r="K8" s="52" t="s">
        <v>55</v>
      </c>
      <c r="L8" s="52"/>
      <c r="M8" s="52"/>
      <c r="N8" s="50">
        <v>131</v>
      </c>
      <c r="O8" s="51"/>
    </row>
    <row r="9" spans="1:15" ht="21" customHeight="1" x14ac:dyDescent="0.15">
      <c r="A9" s="7" t="s">
        <v>12</v>
      </c>
      <c r="B9" s="46">
        <v>68</v>
      </c>
      <c r="C9" s="47"/>
      <c r="D9" s="46">
        <v>53</v>
      </c>
      <c r="E9" s="47"/>
      <c r="F9" s="48">
        <f t="shared" si="0"/>
        <v>121</v>
      </c>
      <c r="G9" s="49"/>
      <c r="H9" s="46">
        <v>57</v>
      </c>
      <c r="I9" s="47"/>
      <c r="K9" s="53" t="s">
        <v>45</v>
      </c>
      <c r="L9" s="52"/>
      <c r="M9" s="52"/>
      <c r="N9" s="32">
        <v>18</v>
      </c>
      <c r="O9" s="33"/>
    </row>
    <row r="10" spans="1:15" ht="21" customHeight="1" x14ac:dyDescent="0.15">
      <c r="A10" s="7" t="s">
        <v>13</v>
      </c>
      <c r="B10" s="46">
        <v>287</v>
      </c>
      <c r="C10" s="47"/>
      <c r="D10" s="46">
        <v>258</v>
      </c>
      <c r="E10" s="47"/>
      <c r="F10" s="48">
        <f t="shared" si="0"/>
        <v>545</v>
      </c>
      <c r="G10" s="49"/>
      <c r="H10" s="46">
        <v>237</v>
      </c>
      <c r="I10" s="47"/>
      <c r="K10" s="52" t="s">
        <v>14</v>
      </c>
      <c r="L10" s="52"/>
      <c r="M10" s="52"/>
      <c r="N10" s="32">
        <v>65</v>
      </c>
      <c r="O10" s="33"/>
    </row>
    <row r="11" spans="1:15" ht="21" customHeight="1" x14ac:dyDescent="0.15">
      <c r="A11" s="7" t="s">
        <v>15</v>
      </c>
      <c r="B11" s="46">
        <v>129</v>
      </c>
      <c r="C11" s="47"/>
      <c r="D11" s="46">
        <v>130</v>
      </c>
      <c r="E11" s="47"/>
      <c r="F11" s="48">
        <f t="shared" si="0"/>
        <v>259</v>
      </c>
      <c r="G11" s="49"/>
      <c r="H11" s="46">
        <v>104</v>
      </c>
      <c r="I11" s="47"/>
      <c r="K11" s="55" t="s">
        <v>44</v>
      </c>
      <c r="L11" s="56"/>
      <c r="M11" s="57"/>
      <c r="N11" s="32">
        <v>13</v>
      </c>
      <c r="O11" s="33"/>
    </row>
    <row r="12" spans="1:15" ht="21" customHeight="1" x14ac:dyDescent="0.15">
      <c r="A12" s="7" t="s">
        <v>16</v>
      </c>
      <c r="B12" s="46">
        <v>27</v>
      </c>
      <c r="C12" s="47"/>
      <c r="D12" s="46">
        <v>34</v>
      </c>
      <c r="E12" s="47"/>
      <c r="F12" s="48">
        <f t="shared" si="0"/>
        <v>61</v>
      </c>
      <c r="G12" s="49"/>
      <c r="H12" s="46">
        <v>18</v>
      </c>
      <c r="I12" s="47"/>
      <c r="K12" s="58" t="s">
        <v>42</v>
      </c>
      <c r="L12" s="59"/>
      <c r="M12" s="60"/>
      <c r="N12" s="32">
        <v>25</v>
      </c>
      <c r="O12" s="33"/>
    </row>
    <row r="13" spans="1:15" ht="21" customHeight="1" x14ac:dyDescent="0.15">
      <c r="A13" s="7" t="s">
        <v>17</v>
      </c>
      <c r="B13" s="46">
        <v>7</v>
      </c>
      <c r="C13" s="47"/>
      <c r="D13" s="46">
        <v>9</v>
      </c>
      <c r="E13" s="47"/>
      <c r="F13" s="48">
        <f t="shared" si="0"/>
        <v>16</v>
      </c>
      <c r="G13" s="49"/>
      <c r="H13" s="46">
        <v>9</v>
      </c>
      <c r="I13" s="47"/>
      <c r="K13" s="55" t="s">
        <v>56</v>
      </c>
      <c r="L13" s="56"/>
      <c r="M13" s="57"/>
      <c r="N13" s="32">
        <v>11</v>
      </c>
      <c r="O13" s="33"/>
    </row>
    <row r="14" spans="1:15" ht="21" customHeight="1" x14ac:dyDescent="0.15">
      <c r="A14" s="7" t="s">
        <v>18</v>
      </c>
      <c r="B14" s="46">
        <v>0</v>
      </c>
      <c r="C14" s="47"/>
      <c r="D14" s="46">
        <v>0</v>
      </c>
      <c r="E14" s="47"/>
      <c r="F14" s="48">
        <f t="shared" si="0"/>
        <v>0</v>
      </c>
      <c r="G14" s="49"/>
      <c r="H14" s="46">
        <v>0</v>
      </c>
      <c r="I14" s="47"/>
      <c r="K14" s="55" t="s">
        <v>48</v>
      </c>
      <c r="L14" s="56"/>
      <c r="M14" s="57"/>
      <c r="N14" s="32">
        <v>17</v>
      </c>
      <c r="O14" s="33"/>
    </row>
    <row r="15" spans="1:15" ht="21" customHeight="1" x14ac:dyDescent="0.15">
      <c r="A15" s="7" t="s">
        <v>19</v>
      </c>
      <c r="B15" s="46">
        <v>3</v>
      </c>
      <c r="C15" s="47"/>
      <c r="D15" s="46">
        <v>4</v>
      </c>
      <c r="E15" s="47"/>
      <c r="F15" s="48">
        <f t="shared" si="0"/>
        <v>7</v>
      </c>
      <c r="G15" s="49"/>
      <c r="H15" s="46">
        <v>5</v>
      </c>
      <c r="I15" s="47"/>
      <c r="K15" s="55" t="s">
        <v>49</v>
      </c>
      <c r="L15" s="56"/>
      <c r="M15" s="57"/>
      <c r="N15" s="32">
        <v>48</v>
      </c>
      <c r="O15" s="33"/>
    </row>
    <row r="16" spans="1:15" ht="21" customHeight="1" x14ac:dyDescent="0.15">
      <c r="A16" s="8" t="s">
        <v>20</v>
      </c>
      <c r="B16" s="46">
        <v>9</v>
      </c>
      <c r="C16" s="47"/>
      <c r="D16" s="46">
        <v>22</v>
      </c>
      <c r="E16" s="47"/>
      <c r="F16" s="48">
        <f t="shared" si="0"/>
        <v>31</v>
      </c>
      <c r="G16" s="49"/>
      <c r="H16" s="46">
        <v>20</v>
      </c>
      <c r="I16" s="47"/>
      <c r="K16" s="55" t="s">
        <v>50</v>
      </c>
      <c r="L16" s="56"/>
      <c r="M16" s="57"/>
      <c r="N16" s="32">
        <v>870</v>
      </c>
      <c r="O16" s="33"/>
    </row>
    <row r="17" spans="1:15" ht="21" customHeight="1" x14ac:dyDescent="0.15">
      <c r="A17" s="8" t="s">
        <v>21</v>
      </c>
      <c r="B17" s="46">
        <v>6</v>
      </c>
      <c r="C17" s="47"/>
      <c r="D17" s="46">
        <v>20</v>
      </c>
      <c r="E17" s="47"/>
      <c r="F17" s="48">
        <f t="shared" si="0"/>
        <v>26</v>
      </c>
      <c r="G17" s="49"/>
      <c r="H17" s="46">
        <v>18</v>
      </c>
      <c r="I17" s="47"/>
      <c r="K17" s="55" t="s">
        <v>51</v>
      </c>
      <c r="L17" s="56"/>
      <c r="M17" s="57"/>
      <c r="N17" s="69">
        <v>24</v>
      </c>
      <c r="O17" s="69"/>
    </row>
    <row r="18" spans="1:15" ht="21" customHeight="1" x14ac:dyDescent="0.15">
      <c r="A18" s="8" t="s">
        <v>22</v>
      </c>
      <c r="B18" s="46">
        <v>37</v>
      </c>
      <c r="C18" s="47"/>
      <c r="D18" s="46">
        <v>48</v>
      </c>
      <c r="E18" s="47"/>
      <c r="F18" s="48">
        <f t="shared" si="0"/>
        <v>85</v>
      </c>
      <c r="G18" s="49"/>
      <c r="H18" s="46">
        <v>57</v>
      </c>
      <c r="I18" s="47"/>
      <c r="K18" s="55" t="s">
        <v>52</v>
      </c>
      <c r="L18" s="56"/>
      <c r="M18" s="57"/>
      <c r="N18" s="61">
        <v>156</v>
      </c>
      <c r="O18" s="33"/>
    </row>
    <row r="19" spans="1:15" ht="21" customHeight="1" x14ac:dyDescent="0.15">
      <c r="A19" s="8" t="s">
        <v>23</v>
      </c>
      <c r="B19" s="46">
        <v>48</v>
      </c>
      <c r="C19" s="47"/>
      <c r="D19" s="46">
        <v>34</v>
      </c>
      <c r="E19" s="47"/>
      <c r="F19" s="48">
        <f t="shared" si="0"/>
        <v>82</v>
      </c>
      <c r="G19" s="49"/>
      <c r="H19" s="46">
        <v>49</v>
      </c>
      <c r="I19" s="47"/>
      <c r="K19" s="58" t="s">
        <v>41</v>
      </c>
      <c r="L19" s="59"/>
      <c r="M19" s="60"/>
      <c r="N19" s="61">
        <f>N21-(SUM(N6:O18))</f>
        <v>46</v>
      </c>
      <c r="O19" s="33"/>
    </row>
    <row r="20" spans="1:15" ht="21" customHeight="1" x14ac:dyDescent="0.15">
      <c r="A20" s="8" t="s">
        <v>24</v>
      </c>
      <c r="B20" s="46">
        <v>9</v>
      </c>
      <c r="C20" s="47"/>
      <c r="D20" s="46">
        <v>16</v>
      </c>
      <c r="E20" s="47"/>
      <c r="F20" s="48">
        <f t="shared" si="0"/>
        <v>25</v>
      </c>
      <c r="G20" s="49"/>
      <c r="H20" s="46">
        <v>13</v>
      </c>
      <c r="I20" s="47"/>
      <c r="K20" s="63"/>
      <c r="L20" s="63"/>
      <c r="M20" s="63"/>
      <c r="N20" s="32"/>
      <c r="O20" s="33"/>
    </row>
    <row r="21" spans="1:15" ht="21" customHeight="1" x14ac:dyDescent="0.15">
      <c r="A21" s="8" t="s">
        <v>25</v>
      </c>
      <c r="B21" s="46">
        <v>2</v>
      </c>
      <c r="C21" s="47"/>
      <c r="D21" s="46">
        <v>10</v>
      </c>
      <c r="E21" s="47"/>
      <c r="F21" s="48">
        <f t="shared" si="0"/>
        <v>12</v>
      </c>
      <c r="G21" s="49"/>
      <c r="H21" s="46">
        <v>3</v>
      </c>
      <c r="I21" s="47"/>
      <c r="K21" s="50" t="s">
        <v>39</v>
      </c>
      <c r="L21" s="62"/>
      <c r="M21" s="51"/>
      <c r="N21" s="64">
        <f>F30</f>
        <v>1465</v>
      </c>
      <c r="O21" s="64"/>
    </row>
    <row r="22" spans="1:15" ht="21" customHeight="1" x14ac:dyDescent="0.15">
      <c r="A22" s="8" t="s">
        <v>0</v>
      </c>
      <c r="B22" s="46"/>
      <c r="C22" s="47"/>
      <c r="D22" s="46"/>
      <c r="E22" s="47"/>
      <c r="F22" s="48"/>
      <c r="G22" s="49"/>
      <c r="H22" s="46"/>
      <c r="I22" s="47"/>
      <c r="K22" s="65"/>
      <c r="L22" s="65"/>
      <c r="M22" s="65"/>
    </row>
    <row r="23" spans="1:15" ht="21" customHeight="1" x14ac:dyDescent="0.15">
      <c r="A23" s="8" t="s">
        <v>0</v>
      </c>
      <c r="B23" s="46"/>
      <c r="C23" s="47"/>
      <c r="D23" s="46"/>
      <c r="E23" s="47"/>
      <c r="F23" s="48"/>
      <c r="G23" s="49"/>
      <c r="H23" s="46"/>
      <c r="I23" s="47"/>
      <c r="K23" s="65"/>
      <c r="L23" s="65"/>
      <c r="M23" s="65"/>
      <c r="N23" s="66"/>
      <c r="O23" s="66"/>
    </row>
    <row r="24" spans="1:15" ht="21" customHeight="1" x14ac:dyDescent="0.15">
      <c r="A24" s="8" t="s">
        <v>0</v>
      </c>
      <c r="B24" s="46"/>
      <c r="C24" s="47"/>
      <c r="D24" s="46"/>
      <c r="E24" s="47"/>
      <c r="F24" s="48"/>
      <c r="G24" s="49"/>
      <c r="H24" s="46"/>
      <c r="I24" s="47"/>
      <c r="K24" s="65"/>
      <c r="L24" s="65"/>
      <c r="M24" s="65"/>
      <c r="N24" s="66"/>
      <c r="O24" s="66"/>
    </row>
    <row r="25" spans="1:15" ht="21" customHeight="1" x14ac:dyDescent="0.15">
      <c r="A25" s="8" t="s">
        <v>0</v>
      </c>
      <c r="B25" s="46"/>
      <c r="C25" s="47"/>
      <c r="D25" s="46"/>
      <c r="E25" s="47"/>
      <c r="F25" s="48"/>
      <c r="G25" s="49"/>
      <c r="H25" s="67"/>
      <c r="I25" s="68"/>
      <c r="K25" s="65"/>
      <c r="L25" s="65"/>
      <c r="M25" s="65"/>
      <c r="N25" s="66"/>
      <c r="O25" s="66"/>
    </row>
    <row r="26" spans="1:15" ht="21" customHeight="1" x14ac:dyDescent="0.15">
      <c r="A26" s="8" t="s">
        <v>0</v>
      </c>
      <c r="B26" s="46"/>
      <c r="C26" s="47"/>
      <c r="D26" s="46"/>
      <c r="E26" s="47"/>
      <c r="F26" s="48"/>
      <c r="G26" s="49"/>
      <c r="H26" s="46"/>
      <c r="I26" s="47"/>
      <c r="K26" s="73"/>
      <c r="L26" s="73"/>
      <c r="M26" s="73"/>
      <c r="N26" s="66"/>
      <c r="O26" s="66"/>
    </row>
    <row r="27" spans="1:15" ht="21" customHeight="1" x14ac:dyDescent="0.15">
      <c r="A27" s="8"/>
      <c r="B27" s="46"/>
      <c r="C27" s="47"/>
      <c r="D27" s="46"/>
      <c r="E27" s="47"/>
      <c r="F27" s="48"/>
      <c r="G27" s="49"/>
      <c r="H27" s="46"/>
      <c r="I27" s="47"/>
      <c r="K27" s="65"/>
      <c r="L27" s="65"/>
      <c r="M27" s="65"/>
      <c r="N27" s="66"/>
      <c r="O27" s="66"/>
    </row>
    <row r="28" spans="1:15" ht="21" customHeight="1" x14ac:dyDescent="0.15">
      <c r="A28" s="8"/>
      <c r="B28" s="46"/>
      <c r="C28" s="47"/>
      <c r="D28" s="46"/>
      <c r="E28" s="47"/>
      <c r="F28" s="48"/>
      <c r="G28" s="49"/>
      <c r="H28" s="46"/>
      <c r="I28" s="47"/>
      <c r="K28" s="65"/>
      <c r="L28" s="65"/>
      <c r="M28" s="65"/>
      <c r="N28" s="66"/>
      <c r="O28" s="66"/>
    </row>
    <row r="29" spans="1:15" ht="21" customHeight="1" x14ac:dyDescent="0.15">
      <c r="A29" s="7"/>
      <c r="B29" s="46"/>
      <c r="C29" s="47"/>
      <c r="D29" s="46"/>
      <c r="E29" s="47"/>
      <c r="F29" s="48"/>
      <c r="G29" s="49"/>
      <c r="H29" s="46"/>
      <c r="I29" s="47"/>
      <c r="K29" s="65"/>
      <c r="L29" s="65"/>
      <c r="M29" s="65"/>
      <c r="N29" s="66"/>
      <c r="O29" s="66"/>
    </row>
    <row r="30" spans="1:15" ht="21" customHeight="1" x14ac:dyDescent="0.15">
      <c r="A30" s="9" t="s">
        <v>26</v>
      </c>
      <c r="B30" s="71">
        <f>SUM(B6:C29)</f>
        <v>734</v>
      </c>
      <c r="C30" s="72"/>
      <c r="D30" s="71">
        <f>SUM(D6:E29)</f>
        <v>731</v>
      </c>
      <c r="E30" s="72"/>
      <c r="F30" s="71">
        <f>SUM(F6:G29)</f>
        <v>1465</v>
      </c>
      <c r="G30" s="72"/>
      <c r="H30" s="71">
        <f>SUM(H6:I29)</f>
        <v>674</v>
      </c>
      <c r="I30" s="72"/>
      <c r="K30" s="65"/>
      <c r="L30" s="66"/>
      <c r="M30" s="66"/>
      <c r="N30" s="66"/>
      <c r="O30" s="66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65"/>
      <c r="L32" s="66"/>
      <c r="M32" s="66"/>
      <c r="N32" s="70"/>
      <c r="O32" s="70"/>
    </row>
    <row r="33" spans="1:13" ht="21" customHeight="1" x14ac:dyDescent="0.15">
      <c r="A33" s="54" t="str">
        <f>"令和"&amp;B1&amp;"年度外国人月別人口推移"</f>
        <v>令和7年度外国人月別人口推移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ht="21" customHeight="1" x14ac:dyDescent="0.15">
      <c r="A34" s="10"/>
      <c r="B34" s="3" t="s">
        <v>27</v>
      </c>
      <c r="C34" s="3" t="s">
        <v>28</v>
      </c>
      <c r="D34" s="3" t="s">
        <v>29</v>
      </c>
      <c r="E34" s="3" t="s">
        <v>30</v>
      </c>
      <c r="F34" s="3" t="s">
        <v>31</v>
      </c>
      <c r="G34" s="3" t="s">
        <v>32</v>
      </c>
      <c r="H34" s="3" t="s">
        <v>33</v>
      </c>
      <c r="I34" s="3" t="s">
        <v>34</v>
      </c>
      <c r="J34" s="3" t="s">
        <v>35</v>
      </c>
      <c r="K34" s="3" t="s">
        <v>36</v>
      </c>
      <c r="L34" s="3" t="s">
        <v>37</v>
      </c>
      <c r="M34" s="16" t="s">
        <v>38</v>
      </c>
    </row>
    <row r="35" spans="1:13" ht="21" customHeight="1" x14ac:dyDescent="0.15">
      <c r="A35" s="13" t="s">
        <v>2</v>
      </c>
      <c r="B35" s="20">
        <f>B30</f>
        <v>734</v>
      </c>
      <c r="C35" s="18"/>
      <c r="D35" s="12"/>
      <c r="E35" s="12"/>
      <c r="F35" s="21"/>
      <c r="G35" s="21"/>
      <c r="H35" s="21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20">
        <f>D30</f>
        <v>731</v>
      </c>
      <c r="C36" s="18"/>
      <c r="D36" s="12"/>
      <c r="E36" s="12"/>
      <c r="F36" s="21"/>
      <c r="G36" s="21"/>
      <c r="H36" s="21"/>
      <c r="I36" s="12"/>
      <c r="J36" s="12"/>
      <c r="K36" s="12"/>
      <c r="L36" s="12"/>
      <c r="M36" s="11"/>
    </row>
    <row r="37" spans="1:13" ht="21" customHeight="1" thickBot="1" x14ac:dyDescent="0.2">
      <c r="A37" s="14" t="s">
        <v>39</v>
      </c>
      <c r="B37" s="26">
        <f t="shared" ref="B37:H37" si="1">SUM(B35:B36)</f>
        <v>1465</v>
      </c>
      <c r="C37" s="26">
        <f t="shared" si="1"/>
        <v>0</v>
      </c>
      <c r="D37" s="26">
        <f t="shared" si="1"/>
        <v>0</v>
      </c>
      <c r="E37" s="26">
        <f t="shared" si="1"/>
        <v>0</v>
      </c>
      <c r="F37" s="26">
        <f t="shared" si="1"/>
        <v>0</v>
      </c>
      <c r="G37" s="26">
        <f t="shared" si="1"/>
        <v>0</v>
      </c>
      <c r="H37" s="26">
        <f t="shared" si="1"/>
        <v>0</v>
      </c>
      <c r="I37" s="26">
        <f>SUM(I35:I36)</f>
        <v>0</v>
      </c>
      <c r="J37" s="26">
        <f>SUM(J35:J36)</f>
        <v>0</v>
      </c>
      <c r="K37" s="26">
        <f>SUM(K35:K36)</f>
        <v>0</v>
      </c>
      <c r="L37" s="26">
        <f>SUM(L35:L36)</f>
        <v>0</v>
      </c>
      <c r="M37" s="27">
        <f>SUM(M35:M36)</f>
        <v>0</v>
      </c>
    </row>
    <row r="38" spans="1:13" ht="21" customHeight="1" thickTop="1" x14ac:dyDescent="0.15">
      <c r="A38" s="17" t="s">
        <v>40</v>
      </c>
      <c r="B38" s="22">
        <f>H30</f>
        <v>674</v>
      </c>
      <c r="C38" s="19"/>
      <c r="D38" s="15"/>
      <c r="E38" s="15"/>
      <c r="F38" s="23"/>
      <c r="G38" s="23"/>
      <c r="H38" s="23"/>
      <c r="I38" s="15"/>
      <c r="J38" s="15"/>
      <c r="K38" s="15"/>
      <c r="L38" s="15"/>
      <c r="M38" s="28"/>
    </row>
  </sheetData>
  <mergeCells count="159">
    <mergeCell ref="N17:O17"/>
    <mergeCell ref="K32:M32"/>
    <mergeCell ref="N32:O32"/>
    <mergeCell ref="B30:C30"/>
    <mergeCell ref="D30:E30"/>
    <mergeCell ref="F30:G30"/>
    <mergeCell ref="H30:I30"/>
    <mergeCell ref="K30:M30"/>
    <mergeCell ref="N30:O30"/>
    <mergeCell ref="B28:C28"/>
    <mergeCell ref="D28:E28"/>
    <mergeCell ref="B29:C29"/>
    <mergeCell ref="D29:E29"/>
    <mergeCell ref="F29:G29"/>
    <mergeCell ref="H29:I29"/>
    <mergeCell ref="F28:G28"/>
    <mergeCell ref="H28:I28"/>
    <mergeCell ref="K26:M26"/>
    <mergeCell ref="N26:O26"/>
    <mergeCell ref="K27:M27"/>
    <mergeCell ref="N27:O27"/>
    <mergeCell ref="K29:M29"/>
    <mergeCell ref="N29:O29"/>
    <mergeCell ref="B26:C26"/>
    <mergeCell ref="D26:E26"/>
    <mergeCell ref="F26:G26"/>
    <mergeCell ref="H26:I26"/>
    <mergeCell ref="K28:M28"/>
    <mergeCell ref="N28:O28"/>
    <mergeCell ref="B27:C27"/>
    <mergeCell ref="D27:E27"/>
    <mergeCell ref="F27:G27"/>
    <mergeCell ref="H27:I27"/>
    <mergeCell ref="K25:M25"/>
    <mergeCell ref="N25:O25"/>
    <mergeCell ref="B22:C22"/>
    <mergeCell ref="D22:E22"/>
    <mergeCell ref="F22:G22"/>
    <mergeCell ref="H22:I22"/>
    <mergeCell ref="K24:M24"/>
    <mergeCell ref="N24:O24"/>
    <mergeCell ref="B23:C23"/>
    <mergeCell ref="D23:E23"/>
    <mergeCell ref="F23:G23"/>
    <mergeCell ref="H23:I23"/>
    <mergeCell ref="B24:C24"/>
    <mergeCell ref="D24:E24"/>
    <mergeCell ref="B25:C25"/>
    <mergeCell ref="D25:E25"/>
    <mergeCell ref="F25:G25"/>
    <mergeCell ref="H25:I25"/>
    <mergeCell ref="F24:G24"/>
    <mergeCell ref="H24:I24"/>
    <mergeCell ref="K22:M22"/>
    <mergeCell ref="K23:M23"/>
    <mergeCell ref="N23:O23"/>
    <mergeCell ref="N19:O19"/>
    <mergeCell ref="K19:M19"/>
    <mergeCell ref="N20:O20"/>
    <mergeCell ref="K20:M20"/>
    <mergeCell ref="N21:O21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F17:G17"/>
    <mergeCell ref="H17:I17"/>
    <mergeCell ref="F16:G16"/>
    <mergeCell ref="H16:I16"/>
    <mergeCell ref="K14:M14"/>
    <mergeCell ref="B21:C21"/>
    <mergeCell ref="D21:E21"/>
    <mergeCell ref="F21:G21"/>
    <mergeCell ref="H21:I21"/>
    <mergeCell ref="F20:G20"/>
    <mergeCell ref="H20:I20"/>
    <mergeCell ref="K18:M18"/>
    <mergeCell ref="K21:M21"/>
    <mergeCell ref="F11:G11"/>
    <mergeCell ref="H11:I11"/>
    <mergeCell ref="B12:C12"/>
    <mergeCell ref="D12:E12"/>
    <mergeCell ref="D9:E9"/>
    <mergeCell ref="D20:E20"/>
    <mergeCell ref="N15:O15"/>
    <mergeCell ref="K15:M15"/>
    <mergeCell ref="N16:O16"/>
    <mergeCell ref="K17:M17"/>
    <mergeCell ref="K16:M16"/>
    <mergeCell ref="N18:O18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B17:C17"/>
    <mergeCell ref="D17:E17"/>
    <mergeCell ref="A33:M33"/>
    <mergeCell ref="B10:C10"/>
    <mergeCell ref="D10:E10"/>
    <mergeCell ref="F10:G10"/>
    <mergeCell ref="H10:I10"/>
    <mergeCell ref="N8:O8"/>
    <mergeCell ref="B7:C7"/>
    <mergeCell ref="D7:E7"/>
    <mergeCell ref="B13:C13"/>
    <mergeCell ref="D13:E13"/>
    <mergeCell ref="F13:G13"/>
    <mergeCell ref="H13:I13"/>
    <mergeCell ref="F12:G12"/>
    <mergeCell ref="H12:I12"/>
    <mergeCell ref="K10:M10"/>
    <mergeCell ref="N11:O11"/>
    <mergeCell ref="K11:M11"/>
    <mergeCell ref="N12:O12"/>
    <mergeCell ref="K13:M13"/>
    <mergeCell ref="N14:O14"/>
    <mergeCell ref="K12:M12"/>
    <mergeCell ref="N13:O13"/>
    <mergeCell ref="B11:C11"/>
    <mergeCell ref="D11:E11"/>
    <mergeCell ref="N10:O10"/>
    <mergeCell ref="B8:C8"/>
    <mergeCell ref="D8:E8"/>
    <mergeCell ref="B9:C9"/>
    <mergeCell ref="F9:G9"/>
    <mergeCell ref="D6:E6"/>
    <mergeCell ref="F6:G6"/>
    <mergeCell ref="H6:I6"/>
    <mergeCell ref="K8:M8"/>
    <mergeCell ref="F7:G7"/>
    <mergeCell ref="H7:I7"/>
    <mergeCell ref="K6:M6"/>
    <mergeCell ref="N9:O9"/>
    <mergeCell ref="K2:O2"/>
    <mergeCell ref="B4:C5"/>
    <mergeCell ref="D4:E5"/>
    <mergeCell ref="F4:G5"/>
    <mergeCell ref="H4:I5"/>
    <mergeCell ref="K4:M5"/>
    <mergeCell ref="N4:O5"/>
    <mergeCell ref="B6:C6"/>
    <mergeCell ref="H9:I9"/>
    <mergeCell ref="F8:G8"/>
    <mergeCell ref="H8:I8"/>
    <mergeCell ref="N6:O6"/>
    <mergeCell ref="K7:M7"/>
    <mergeCell ref="N7:O7"/>
    <mergeCell ref="K9:M9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4月1日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