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themeOverride+xml" PartName="/xl/theme/themeOverride2.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U:\004 財政係\41照会回答\H31\R【011028〆】平成29年度財政状況資料集（追加分）の作成及び提出について\04 提出（結合済）\"/>
    </mc:Choice>
  </mc:AlternateContent>
  <xr:revisionPtr revIDLastSave="0" documentId="13_ncr:1_{862B1ECA-5D4A-4BBE-8D15-C31BA3F5400B}" xr6:coauthVersionLast="36" xr6:coauthVersionMax="36" xr10:uidLastSave="{00000000-0000-0000-0000-000000000000}"/>
  <bookViews>
    <workbookView xWindow="0" yWindow="0" windowWidth="15360" windowHeight="7635" tabRatio="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U34" i="10"/>
  <c r="U35" i="10" s="1"/>
  <c r="U36" i="10" s="1"/>
</calcChain>
</file>

<file path=xl/sharedStrings.xml><?xml version="1.0" encoding="utf-8"?>
<sst xmlns="http://schemas.openxmlformats.org/spreadsheetml/2006/main" count="1156" uniqueCount="600">
  <si>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</si>
  <si>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</si>
  <si>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</si>
  <si>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</si>
  <si>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</si>
  <si>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</si>
  <si>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</si>
  <si>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</si>
  <si>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</si>
  <si>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</si>
  <si>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</si>
  <si>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</si>
  <si>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</si>
  <si>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</si>
  <si>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</si>
  <si>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</si>
  <si>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</si>
  <si>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</si>
  <si>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</si>
  <si>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</si>
  <si>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</si>
  <si>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</si>
  <si>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</si>
  <si>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</si>
  <si>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</si>
  <si>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</si>
  <si>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</si>
  <si>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</si>
  <si>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</si>
  <si>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</si>
  <si>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</si>
  <si>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</si>
  <si>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</si>
  <si>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</si>
  <si>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</si>
  <si>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</si>
  <si>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</si>
  <si>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</si>
  <si>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</si>
  <si>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</si>
  <si>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</si>
  <si>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</si>
  <si>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</si>
  <si>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</si>
  <si>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</si>
  <si>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</si>
  <si>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</si>
  <si>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</si>
  <si>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</si>
  <si>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</si>
  <si>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</si>
  <si>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</si>
  <si>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</si>
  <si>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</si>
  <si>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</si>
  <si>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</si>
  <si>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</si>
  <si>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</si>
  <si>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</si>
  <si>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</si>
  <si>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</si>
  <si>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</si>
  <si>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</si>
  <si>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</si>
  <si>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</si>
  <si>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</si>
  <si>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</si>
  <si>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</si>
  <si>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</si>
  <si>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</si>
  <si>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</si>
  <si>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</si>
  <si>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</si>
  <si>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</si>
  <si>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</si>
  <si>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</si>
  <si>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</si>
  <si>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</si>
  <si>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</si>
  <si>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</si>
  <si>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</si>
  <si>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</si>
  <si>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</si>
  <si>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</si>
  <si>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</si>
  <si>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</si>
  <si>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</si>
  <si>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</si>
  <si>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</si>
  <si>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</si>
  <si>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</si>
  <si>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</si>
  <si>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</si>
  <si>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</si>
  <si>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</si>
  <si>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</si>
  <si>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</si>
  <si>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</si>
  <si>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</si>
  <si>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</si>
  <si>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</si>
  <si>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</si>
  <si>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</si>
  <si>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</si>
  <si>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</si>
  <si>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</si>
  <si>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</si>
  <si>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</si>
  <si>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</si>
  <si>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</si>
  <si>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</si>
  <si>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</si>
  <si>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</si>
  <si>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</si>
  <si>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</si>
  <si>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</si>
  <si>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</si>
  <si>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</si>
  <si>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</si>
  <si>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</si>
  <si>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</si>
  <si>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</si>
  <si>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</si>
  <si>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</si>
  <si>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</si>
  <si>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</si>
  <si>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</si>
  <si>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</si>
  <si>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</si>
  <si>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</si>
  <si>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</si>
  <si>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</si>
  <si>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</si>
  <si>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</si>
  <si>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</si>
  <si>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</si>
  <si>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</si>
  <si>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</si>
  <si>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</si>
  <si>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</si>
  <si>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</si>
  <si>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</si>
  <si>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</si>
  <si>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</si>
  <si>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</si>
  <si>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</si>
  <si>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</si>
  <si>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</si>
  <si>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</si>
  <si>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</si>
  <si>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</si>
  <si>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</si>
  <si>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</si>
  <si>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</si>
  <si>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</si>
  <si>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</si>
  <si>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</si>
  <si>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</si>
  <si>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</si>
  <si>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</si>
  <si>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</si>
  <si>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</si>
  <si>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</si>
  <si>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</si>
  <si>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</si>
  <si>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</si>
  <si>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</si>
  <si>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</si>
  <si>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</si>
  <si>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</si>
  <si>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</si>
  <si>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</si>
  <si>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</si>
  <si>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</si>
  <si>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</si>
  <si>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</si>
  <si>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</si>
  <si>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</si>
  <si>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</si>
  <si>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</si>
  <si>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</si>
  <si>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</si>
  <si>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</si>
  <si>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</si>
  <si>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</si>
  <si>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</si>
  <si>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</si>
  <si>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</si>
  <si>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</si>
  <si>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</si>
  <si>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</si>
  <si>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</si>
  <si>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</si>
  <si>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</si>
  <si>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</si>
  <si>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</si>
  <si>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</si>
  <si>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</si>
  <si>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</si>
  <si>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</si>
  <si>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</si>
  <si>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</si>
  <si>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</si>
  <si>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</si>
  <si>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</si>
  <si>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静岡県清水町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</si>
  <si>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</si>
  <si>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</si>
  <si>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</si>
  <si>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</si>
  <si>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</si>
  <si>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</si>
  <si>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</si>
  <si>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</si>
  <si>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</si>
  <si>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</si>
  <si>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</si>
  <si>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</si>
  <si>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</si>
  <si>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</si>
  <si>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</si>
  <si>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</si>
  <si>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</si>
  <si>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</si>
  <si>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</si>
  <si>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</si>
  <si>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</si>
  <si>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</si>
  <si>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</si>
  <si>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</si>
  <si>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</si>
  <si>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</si>
  <si>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</si>
  <si>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</si>
  <si>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</si>
  <si>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</si>
  <si>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</si>
  <si>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</si>
  <si>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</si>
  <si>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</si>
  <si>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</si>
  <si>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</si>
  <si>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</si>
  <si>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</si>
  <si>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</si>
  <si>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</si>
  <si>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</si>
  <si>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</si>
  <si>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</si>
  <si>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</si>
  <si>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</si>
  <si>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</si>
  <si>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</si>
  <si>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</si>
  <si>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</si>
  <si>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</si>
  <si>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</si>
  <si>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</si>
  <si>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</si>
  <si>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</si>
  <si>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</si>
  <si>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</si>
  <si>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</si>
  <si>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</si>
  <si>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</si>
  <si>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</si>
  <si>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</si>
  <si>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</si>
  <si>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</si>
  <si>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</si>
  <si>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</si>
  <si>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</si>
  <si>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</si>
  <si>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</si>
  <si>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</si>
  <si>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</si>
  <si>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</si>
  <si>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</si>
  <si>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</si>
  <si>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</si>
  <si>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</si>
  <si>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</si>
  <si>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</si>
  <si>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</si>
  <si>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</si>
  <si>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</si>
  <si>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</si>
  <si>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</si>
  <si>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</si>
  <si>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</si>
  <si>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</si>
  <si>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</si>
  <si>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</si>
  <si>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</si>
  <si>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</si>
  <si>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</si>
  <si>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</si>
  <si>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</si>
  <si>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</si>
  <si>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</si>
  <si>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</si>
  <si>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</si>
  <si>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</si>
  <si>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</si>
  <si>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</si>
  <si>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</si>
  <si>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</si>
  <si>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</si>
  <si>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</si>
  <si>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</si>
  <si>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</si>
  <si>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</si>
  <si>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</si>
  <si>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</si>
  <si>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</si>
  <si>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</si>
  <si>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</si>
  <si>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</si>
  <si>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</si>
  <si>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</si>
  <si>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</si>
  <si>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</si>
  <si>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</si>
  <si>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</si>
  <si>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</si>
  <si>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</si>
  <si>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</si>
  <si>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</si>
  <si>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</si>
  <si>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</si>
  <si>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</si>
  <si>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</si>
  <si>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</si>
  <si>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</si>
  <si>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</si>
  <si>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</si>
  <si>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</si>
  <si>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</si>
  <si>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</si>
  <si>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</si>
  <si>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</si>
  <si>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</si>
  <si>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</si>
  <si>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</si>
  <si>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</si>
  <si>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</si>
  <si>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</si>
  <si>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</si>
  <si>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</si>
  <si>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</si>
  <si>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</si>
  <si>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</si>
  <si>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</si>
  <si>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</si>
  <si>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</si>
  <si>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静岡県清水町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</si>
  <si>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</si>
  <si>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</si>
  <si>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</si>
  <si>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</si>
  <si>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</si>
  <si>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</si>
  <si>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</si>
  <si>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</si>
  <si>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</si>
  <si>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</si>
  <si>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</si>
  <si>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</si>
  <si>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</si>
  <si>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</si>
  <si>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</si>
  <si>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</si>
  <si>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</si>
  <si>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</si>
  <si>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</si>
  <si>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</si>
  <si>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</si>
  <si>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</si>
  <si>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</si>
  <si>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</si>
  <si>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</si>
  <si>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</si>
  <si>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</si>
  <si>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</si>
  <si>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</si>
  <si>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</si>
  <si>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</si>
  <si>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</si>
  <si>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</si>
  <si>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</si>
  <si>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</si>
  <si>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</si>
  <si>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</si>
  <si>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</si>
  <si>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</si>
  <si>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</si>
  <si>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</si>
  <si>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</si>
  <si>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</si>
  <si>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</si>
  <si>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</si>
  <si>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</si>
  <si>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</si>
  <si>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</si>
  <si>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</si>
  <si>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</si>
  <si>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</si>
  <si>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</si>
  <si>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</si>
  <si>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</si>
  <si>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</si>
  <si>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</si>
  <si>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</si>
  <si>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</si>
  <si>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</si>
  <si>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</si>
  <si>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</si>
  <si>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</si>
  <si>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</si>
  <si>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</si>
  <si>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</si>
  <si>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</si>
  <si>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</si>
  <si>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</si>
  <si>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</si>
  <si>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</si>
  <si>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</si>
  <si>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</si>
  <si>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</si>
  <si>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</si>
  <si>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</si>
  <si>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</si>
  <si>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</si>
  <si>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</si>
  <si>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</si>
  <si>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</si>
  <si>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</si>
  <si>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</si>
  <si>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</si>
  <si>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</si>
  <si>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</si>
  <si>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</si>
  <si>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</si>
  <si>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</si>
  <si>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</si>
  <si>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</si>
  <si>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</si>
  <si>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</si>
  <si>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</si>
  <si>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</si>
  <si>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</si>
  <si>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</si>
  <si>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</si>
  <si>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</si>
  <si>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</si>
  <si>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</si>
  <si>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</si>
  <si>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</si>
  <si>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</si>
  <si>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</si>
  <si>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</si>
  <si>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</si>
  <si>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</si>
  <si>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</si>
  <si>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</si>
  <si>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</si>
  <si>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</si>
  <si>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</si>
  <si>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</si>
  <si>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</si>
  <si>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</si>
  <si>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</si>
  <si>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</si>
  <si>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</si>
  <si>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</si>
  <si>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</si>
  <si>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</si>
  <si>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</si>
  <si>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</si>
  <si>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</si>
  <si>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</si>
  <si>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</si>
  <si>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</si>
  <si>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</si>
  <si>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</si>
  <si>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</si>
  <si>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</si>
  <si>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</si>
  <si>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</si>
  <si>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</si>
  <si>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</si>
  <si>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</si>
  <si>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</si>
  <si>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</si>
  <si>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</si>
  <si>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</si>
  <si>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</si>
  <si>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</si>
  <si>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</si>
  <si>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</si>
  <si>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</si>
  <si>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</si>
  <si>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</si>
  <si>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</si>
  <si>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</si>
  <si>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</si>
  <si>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</si>
  <si>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</si>
  <si>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</si>
  <si>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</si>
  <si>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</si>
  <si>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</si>
  <si>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</si>
  <si>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</si>
  <si>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</si>
  <si>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</si>
  <si>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</si>
  <si>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</si>
  <si>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</si>
  <si>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</si>
  <si>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</si>
  <si>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</si>
  <si>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</si>
  <si>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</si>
  <si>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</si>
  <si>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</si>
  <si>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</si>
  <si>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</si>
  <si>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</si>
  <si>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</si>
  <si>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</si>
  <si>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</si>
  <si>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</si>
  <si>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</si>
  <si>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</si>
  <si>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</si>
  <si>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</si>
  <si>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</si>
  <si>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</si>
  <si>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</si>
  <si>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</si>
  <si>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</si>
  <si>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</si>
  <si>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</si>
  <si>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</si>
  <si>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</si>
  <si>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</si>
  <si>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</si>
  <si>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</si>
  <si>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</si>
  <si>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</si>
  <si>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</si>
  <si>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</si>
  <si>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</si>
  <si>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0.95</t>
  </si>
  <si>
    <t>▲ 8.03</t>
  </si>
  <si>
    <t>▲ 2.52</t>
  </si>
  <si>
    <t>一般会計</t>
  </si>
  <si>
    <t>国民健康保険事業特別会計</t>
  </si>
  <si>
    <t>介護保険事業特別会計</t>
  </si>
  <si>
    <t>公共下水道事業特別会計</t>
  </si>
  <si>
    <t>後期高齢者医療特別会計</t>
  </si>
  <si>
    <t>土地取得特別会計</t>
  </si>
  <si>
    <t>その他会計（赤字）</t>
  </si>
  <si>
    <t>その他会計（黒字）</t>
  </si>
  <si>
    <t>-</t>
    <phoneticPr fontId="2"/>
  </si>
  <si>
    <t>-</t>
    <phoneticPr fontId="2"/>
  </si>
  <si>
    <t>駿東伊豆消防組合</t>
    <rPh sb="0" eb="2">
      <t>スントウ</t>
    </rPh>
    <rPh sb="2" eb="4">
      <t>イズ</t>
    </rPh>
    <rPh sb="4" eb="6">
      <t>ショウボウ</t>
    </rPh>
    <rPh sb="6" eb="8">
      <t>クミアイ</t>
    </rPh>
    <phoneticPr fontId="2"/>
  </si>
  <si>
    <t>静岡県市町総合事務組合</t>
    <rPh sb="0" eb="2">
      <t>シズオカ</t>
    </rPh>
    <rPh sb="2" eb="3">
      <t>ケン</t>
    </rPh>
    <rPh sb="3" eb="4">
      <t>シ</t>
    </rPh>
    <rPh sb="4" eb="5">
      <t>マチ</t>
    </rPh>
    <rPh sb="5" eb="7">
      <t>ソウゴウ</t>
    </rPh>
    <rPh sb="7" eb="9">
      <t>ジム</t>
    </rPh>
    <rPh sb="9" eb="11">
      <t>クミアイ</t>
    </rPh>
    <phoneticPr fontId="2"/>
  </si>
  <si>
    <t>静岡県芦湖水利組合</t>
    <rPh sb="0" eb="2">
      <t>シズオカ</t>
    </rPh>
    <rPh sb="2" eb="3">
      <t>ケン</t>
    </rPh>
    <rPh sb="3" eb="4">
      <t>アシ</t>
    </rPh>
    <rPh sb="4" eb="5">
      <t>コ</t>
    </rPh>
    <rPh sb="5" eb="7">
      <t>スイリ</t>
    </rPh>
    <rPh sb="7" eb="9">
      <t>クミアイ</t>
    </rPh>
    <phoneticPr fontId="2"/>
  </si>
  <si>
    <t>駿豆学園管理組合</t>
    <rPh sb="0" eb="2">
      <t>スンズ</t>
    </rPh>
    <rPh sb="2" eb="4">
      <t>ガクエン</t>
    </rPh>
    <rPh sb="4" eb="6">
      <t>カンリ</t>
    </rPh>
    <rPh sb="6" eb="8">
      <t>クミアイ</t>
    </rPh>
    <phoneticPr fontId="2"/>
  </si>
  <si>
    <t>静岡県後期高齢者医療広域連合（普通会計分）</t>
    <rPh sb="0" eb="2">
      <t>シズオカ</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</si>
  <si>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2">
      <t>シズオカ</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</si>
  <si>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4">
      <t>チホウ</t>
    </rPh>
    <rPh sb="4" eb="5">
      <t>ゼイ</t>
    </rPh>
    <rPh sb="5" eb="7">
      <t>タイノウ</t>
    </rPh>
    <rPh sb="7" eb="9">
      <t>セイリ</t>
    </rPh>
    <rPh sb="9" eb="11">
      <t>キコウ</t>
    </rPh>
    <phoneticPr fontId="2"/>
  </si>
  <si>
    <t>箱根山御山組合</t>
    <rPh sb="0" eb="2">
      <t>ハコネ</t>
    </rPh>
    <rPh sb="2" eb="3">
      <t>ヤマ</t>
    </rPh>
    <rPh sb="3" eb="5">
      <t>オヤマ</t>
    </rPh>
    <rPh sb="5" eb="7">
      <t>クミアイ</t>
    </rPh>
    <phoneticPr fontId="2"/>
  </si>
  <si>
    <t>三島市外五ヶ市町箱根山組合</t>
    <rPh sb="0" eb="2">
      <t>ミシマ</t>
    </rPh>
    <rPh sb="2" eb="3">
      <t>シ</t>
    </rPh>
    <rPh sb="3" eb="4">
      <t>ホカ</t>
    </rPh>
    <rPh sb="4" eb="5">
      <t>５</t>
    </rPh>
    <rPh sb="6" eb="7">
      <t>シ</t>
    </rPh>
    <rPh sb="7" eb="8">
      <t>マチ</t>
    </rPh>
    <rPh sb="8" eb="10">
      <t>ハコネ</t>
    </rPh>
    <rPh sb="10" eb="11">
      <t>ヤマ</t>
    </rPh>
    <rPh sb="11" eb="13">
      <t>クミアイ</t>
    </rPh>
    <phoneticPr fontId="2"/>
  </si>
  <si>
    <t>三島市外三ヶ市町箱根山林組合</t>
    <rPh sb="0" eb="2">
      <t>ミシマ</t>
    </rPh>
    <rPh sb="2" eb="3">
      <t>シ</t>
    </rPh>
    <rPh sb="3" eb="4">
      <t>ホカ</t>
    </rPh>
    <rPh sb="4" eb="5">
      <t>３</t>
    </rPh>
    <rPh sb="6" eb="7">
      <t>シ</t>
    </rPh>
    <rPh sb="7" eb="8">
      <t>マチ</t>
    </rPh>
    <rPh sb="8" eb="10">
      <t>ハコネ</t>
    </rPh>
    <rPh sb="10" eb="12">
      <t>サンリン</t>
    </rPh>
    <rPh sb="12" eb="14">
      <t>クミアイ</t>
    </rPh>
    <phoneticPr fontId="2"/>
  </si>
  <si>
    <t>箱根山禁伐林組合</t>
    <rPh sb="0" eb="2">
      <t>ハコネ</t>
    </rPh>
    <rPh sb="2" eb="3">
      <t>ヤマ</t>
    </rPh>
    <rPh sb="3" eb="4">
      <t>キン</t>
    </rPh>
    <rPh sb="4" eb="5">
      <t>バツ</t>
    </rPh>
    <rPh sb="5" eb="6">
      <t>バヤシ</t>
    </rPh>
    <rPh sb="6" eb="8">
      <t>クミアイ</t>
    </rPh>
    <phoneticPr fontId="2"/>
  </si>
  <si>
    <t>箱根山殖産組合</t>
    <rPh sb="0" eb="2">
      <t>ハコネ</t>
    </rPh>
    <rPh sb="2" eb="3">
      <t>ヤマ</t>
    </rPh>
    <rPh sb="3" eb="5">
      <t>ショクサン</t>
    </rPh>
    <rPh sb="5" eb="7">
      <t>クミアイ</t>
    </rPh>
    <phoneticPr fontId="2"/>
  </si>
  <si>
    <t>-</t>
    <phoneticPr fontId="2"/>
  </si>
  <si>
    <t>駿東地区交通災害共済組合</t>
    <rPh sb="0" eb="2">
      <t>スントウ</t>
    </rPh>
    <rPh sb="2" eb="4">
      <t>チク</t>
    </rPh>
    <rPh sb="4" eb="6">
      <t>コウツウ</t>
    </rPh>
    <rPh sb="6" eb="8">
      <t>サイガイ</t>
    </rPh>
    <rPh sb="8" eb="10">
      <t>キョウサイ</t>
    </rPh>
    <rPh sb="10" eb="12">
      <t>クミアイ</t>
    </rPh>
    <phoneticPr fontId="2"/>
  </si>
  <si>
    <t>-</t>
    <phoneticPr fontId="2"/>
  </si>
  <si>
    <t>社会福祉事業基金</t>
    <rPh sb="0" eb="2">
      <t>シャカイ</t>
    </rPh>
    <rPh sb="2" eb="4">
      <t>フクシ</t>
    </rPh>
    <rPh sb="4" eb="6">
      <t>ジギョウ</t>
    </rPh>
    <rPh sb="6" eb="8">
      <t>キキン</t>
    </rPh>
    <phoneticPr fontId="11"/>
  </si>
  <si>
    <t>公共施設等総合管理基金</t>
    <rPh sb="0" eb="2">
      <t>コウキョウ</t>
    </rPh>
    <rPh sb="2" eb="4">
      <t>シセツ</t>
    </rPh>
    <rPh sb="4" eb="5">
      <t>トウ</t>
    </rPh>
    <rPh sb="5" eb="7">
      <t>ソウゴウ</t>
    </rPh>
    <rPh sb="7" eb="9">
      <t>カンリ</t>
    </rPh>
    <rPh sb="9" eb="11">
      <t>キキン</t>
    </rPh>
    <phoneticPr fontId="11"/>
  </si>
  <si>
    <t>柿田川基金</t>
    <rPh sb="0" eb="2">
      <t>カキタ</t>
    </rPh>
    <rPh sb="2" eb="3">
      <t>カワ</t>
    </rPh>
    <rPh sb="3" eb="5">
      <t>キキン</t>
    </rPh>
    <phoneticPr fontId="11"/>
  </si>
  <si>
    <t>育英基金</t>
    <rPh sb="0" eb="2">
      <t>イクエイ</t>
    </rPh>
    <rPh sb="2" eb="4">
      <t>キキン</t>
    </rPh>
    <phoneticPr fontId="11"/>
  </si>
  <si>
    <t>再生可能エネルギー発電設備等管理基金</t>
    <rPh sb="0" eb="2">
      <t>サイセイ</t>
    </rPh>
    <rPh sb="2" eb="4">
      <t>カノウ</t>
    </rPh>
    <rPh sb="9" eb="11">
      <t>ハツデン</t>
    </rPh>
    <rPh sb="11" eb="13">
      <t>セツビ</t>
    </rPh>
    <rPh sb="13" eb="14">
      <t>トウ</t>
    </rPh>
    <rPh sb="14" eb="16">
      <t>カンリ</t>
    </rPh>
    <rPh sb="16" eb="18">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</si>
  <si>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</si>
  <si>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</si>
  <si>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</si>
  <si>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</si>
  <si>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将来負担比率については、類似団体平均値を大きく下回っているが、有形固定資産減価償却率が大きく上回っているため、今後、老朽化した公共施設の維持管理、更新費用の増加が見込まれる。
　所有する公共施設等の全体の状況を把握し、マネジメントを徹底することにより、可能な限り施設の機能を維持しつつ、施設の集約化や複合化等も踏まえ、財政負担の軽減、平準化を検討し、健全な財政運営に努める。</t>
    <rPh sb="1" eb="3">
      <t>ショウライ</t>
    </rPh>
    <rPh sb="3" eb="5">
      <t>フタン</t>
    </rPh>
    <rPh sb="5" eb="7">
      <t>ヒリツ</t>
    </rPh>
    <rPh sb="13" eb="15">
      <t>ルイジ</t>
    </rPh>
    <rPh sb="15" eb="17">
      <t>ダンタイ</t>
    </rPh>
    <rPh sb="17" eb="19">
      <t>ヘイキン</t>
    </rPh>
    <rPh sb="19" eb="20">
      <t>アタイ</t>
    </rPh>
    <rPh sb="21" eb="22">
      <t>オオ</t>
    </rPh>
    <rPh sb="24" eb="26">
      <t>シタマワ</t>
    </rPh>
    <rPh sb="32" eb="34">
      <t>ユウケイ</t>
    </rPh>
    <rPh sb="34" eb="36">
      <t>コテイ</t>
    </rPh>
    <rPh sb="36" eb="38">
      <t>シサン</t>
    </rPh>
    <rPh sb="38" eb="40">
      <t>ゲンカ</t>
    </rPh>
    <rPh sb="40" eb="42">
      <t>ショウキャク</t>
    </rPh>
    <rPh sb="42" eb="43">
      <t>リツ</t>
    </rPh>
    <rPh sb="44" eb="45">
      <t>オオ</t>
    </rPh>
    <rPh sb="47" eb="49">
      <t>ウワマワ</t>
    </rPh>
    <rPh sb="56" eb="58">
      <t>コンゴ</t>
    </rPh>
    <rPh sb="59" eb="62">
      <t>ロウキュウカ</t>
    </rPh>
    <rPh sb="64" eb="66">
      <t>コウキョウ</t>
    </rPh>
    <rPh sb="66" eb="68">
      <t>シセツ</t>
    </rPh>
    <rPh sb="69" eb="71">
      <t>イジ</t>
    </rPh>
    <rPh sb="71" eb="73">
      <t>カンリ</t>
    </rPh>
    <rPh sb="74" eb="76">
      <t>コウシン</t>
    </rPh>
    <rPh sb="76" eb="78">
      <t>ヒヨウ</t>
    </rPh>
    <rPh sb="79" eb="81">
      <t>ゾウカ</t>
    </rPh>
    <rPh sb="82" eb="84">
      <t>ミコ</t>
    </rPh>
    <rPh sb="90" eb="92">
      <t>ショユウ</t>
    </rPh>
    <rPh sb="94" eb="96">
      <t>コウキョウ</t>
    </rPh>
    <rPh sb="96" eb="98">
      <t>シセツ</t>
    </rPh>
    <rPh sb="98" eb="99">
      <t>トウ</t>
    </rPh>
    <rPh sb="100" eb="102">
      <t>ゼンタイ</t>
    </rPh>
    <rPh sb="103" eb="105">
      <t>ジョウキョウ</t>
    </rPh>
    <rPh sb="106" eb="108">
      <t>ハアク</t>
    </rPh>
    <rPh sb="117" eb="119">
      <t>テッテイ</t>
    </rPh>
    <rPh sb="127" eb="129">
      <t>カノウ</t>
    </rPh>
    <rPh sb="130" eb="131">
      <t>カギ</t>
    </rPh>
    <rPh sb="132" eb="134">
      <t>シセツ</t>
    </rPh>
    <rPh sb="135" eb="137">
      <t>キノウ</t>
    </rPh>
    <rPh sb="138" eb="140">
      <t>イジ</t>
    </rPh>
    <rPh sb="144" eb="146">
      <t>シセツ</t>
    </rPh>
    <rPh sb="147" eb="150">
      <t>シュウヤクカ</t>
    </rPh>
    <rPh sb="151" eb="154">
      <t>フクゴウカ</t>
    </rPh>
    <rPh sb="154" eb="155">
      <t>トウ</t>
    </rPh>
    <rPh sb="156" eb="157">
      <t>フ</t>
    </rPh>
    <rPh sb="160" eb="162">
      <t>ザイセイ</t>
    </rPh>
    <rPh sb="162" eb="164">
      <t>フタン</t>
    </rPh>
    <rPh sb="165" eb="167">
      <t>ケイゲン</t>
    </rPh>
    <rPh sb="168" eb="170">
      <t>ヘイジュン</t>
    </rPh>
    <rPh sb="170" eb="171">
      <t>カ</t>
    </rPh>
    <rPh sb="172" eb="174">
      <t>ケントウ</t>
    </rPh>
    <rPh sb="176" eb="178">
      <t>ケンゼン</t>
    </rPh>
    <rPh sb="179" eb="181">
      <t>ザイセイ</t>
    </rPh>
    <rPh sb="181" eb="183">
      <t>ウンエイ</t>
    </rPh>
    <rPh sb="184" eb="18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</si>
  <si>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</si>
  <si>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</si>
  <si>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</si>
  <si>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</si>
  <si>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</si>
  <si>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</si>
  <si>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将来負担比率、実質公債費比率ともに類似団体平均値を下回っている。
　将来負担比率については、類似団体平均値を大きく下回っていることから、実質公債費比率の大幅な増加の可能性は低いと推測されるが、今後、老朽化した公共施設の更新等が見込まれることから、中期財政計画に基づき、緊急度及び必要性を十分検討した上で事業を実施し、地方債の新規発行額を抑制することで、将来負担の健全性の維持に努める。</t>
    <rPh sb="47" eb="49">
      <t>ルイジ</t>
    </rPh>
    <rPh sb="49" eb="51">
      <t>ダンタイ</t>
    </rPh>
    <rPh sb="51" eb="53">
      <t>ヘイキン</t>
    </rPh>
    <rPh sb="53" eb="54">
      <t>アタイ</t>
    </rPh>
    <rPh sb="55" eb="56">
      <t>オオ</t>
    </rPh>
    <rPh sb="58" eb="60">
      <t>シタマワ</t>
    </rPh>
    <rPh sb="112" eb="113">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</si>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</sst>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5FEA10D-7AE9-42A8-BFAE-7BB512FF30E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externalLinks/externalLink1.xml" Type="http://schemas.openxmlformats.org/officeDocument/2006/relationships/externalLink"/><Relationship Id="rId19" Target="theme/theme1.xml" Type="http://schemas.openxmlformats.org/officeDocument/2006/relationships/theme"/><Relationship Id="rId2" Target="worksheets/sheet2.xml" Type="http://schemas.openxmlformats.org/officeDocument/2006/relationships/worksheet"/><Relationship Id="rId20" Target="styles.xml" Type="http://schemas.openxmlformats.org/officeDocument/2006/relationships/styles"/><Relationship Id="rId21" Target="sharedStrings.xml" Type="http://schemas.openxmlformats.org/officeDocument/2006/relationships/sharedStrings"/><Relationship Id="rId22"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7.xml.rels><?xml version="1.0" encoding="UTF-8" standalone="yes"?><Relationships xmlns="http://schemas.openxmlformats.org/package/2006/relationships"><Relationship Id="rId1" Target="../theme/themeOverride1.xml" Type="http://schemas.openxmlformats.org/officeDocument/2006/relationships/themeOverride"/></Relationships>
</file>

<file path=xl/charts/_rels/chart8.xml.rels><?xml version="1.0" encoding="UTF-8" standalone="yes"?><Relationships xmlns="http://schemas.openxmlformats.org/package/2006/relationships"><Relationship Id="rId1" Target="../theme/themeOverride2.xml" Type="http://schemas.openxmlformats.org/officeDocument/2006/relationships/themeOverrid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B7AA-4EB0-A22F-ECC63BA00E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32389</c:v>
                </c:pt>
                <c:pt idx="1">
                  <c:v>43737</c:v>
                </c:pt>
                <c:pt idx="2">
                  <c:v>32534</c:v>
                </c:pt>
                <c:pt idx="3">
                  <c:v>34317</c:v>
                </c:pt>
                <c:pt idx="4">
                  <c:v>47695</c:v>
                </c:pt>
              </c:numCache>
            </c:numRef>
          </c:val>
          <c:smooth val="0"/>
          <c:extLst>
            <c:ext xmlns:c16="http://schemas.microsoft.com/office/drawing/2014/chart" uri="{C3380CC4-5D6E-409C-BE32-E72D297353CC}">
              <c16:uniqueId val="{00000001-B7AA-4EB0-A22F-ECC63BA00EA2}"/>
            </c:ext>
          </c:extLst>
        </c:ser>
        <c:dLbls>
          <c:showLegendKey val="0"/>
          <c:showVal val="0"/>
          <c:showCatName val="0"/>
          <c:showSerName val="0"/>
          <c:showPercent val="0"/>
          <c:showBubbleSize val="0"/>
        </c:dLbls>
        <c:marker val="1"/>
        <c:smooth val="0"/>
        <c:axId val="170538496"/>
        <c:axId val="170540416"/>
      </c:lineChart>
      <c:catAx>
        <c:axId val="170538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540416"/>
        <c:crosses val="autoZero"/>
        <c:auto val="1"/>
        <c:lblAlgn val="ctr"/>
        <c:lblOffset val="100"/>
        <c:tickLblSkip val="1"/>
        <c:tickMarkSkip val="1"/>
        <c:noMultiLvlLbl val="0"/>
      </c:catAx>
      <c:valAx>
        <c:axId val="1705404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538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6.89</c:v>
                </c:pt>
                <c:pt idx="1">
                  <c:v>7.91</c:v>
                </c:pt>
                <c:pt idx="2">
                  <c:v>8.6999999999999993</c:v>
                </c:pt>
                <c:pt idx="3">
                  <c:v>2.4500000000000002</c:v>
                </c:pt>
                <c:pt idx="4">
                  <c:v>4.8899999999999997</c:v>
                </c:pt>
              </c:numCache>
            </c:numRef>
          </c:val>
          <c:extLst>
            <c:ext xmlns:c16="http://schemas.microsoft.com/office/drawing/2014/chart" uri="{C3380CC4-5D6E-409C-BE32-E72D297353CC}">
              <c16:uniqueId val="{00000000-8227-43FE-8AD2-7352B0F407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27.31</c:v>
                </c:pt>
                <c:pt idx="1">
                  <c:v>25.41</c:v>
                </c:pt>
                <c:pt idx="2">
                  <c:v>25.54</c:v>
                </c:pt>
                <c:pt idx="3">
                  <c:v>23.45</c:v>
                </c:pt>
                <c:pt idx="4">
                  <c:v>18.54</c:v>
                </c:pt>
              </c:numCache>
            </c:numRef>
          </c:val>
          <c:extLst>
            <c:ext xmlns:c16="http://schemas.microsoft.com/office/drawing/2014/chart" uri="{C3380CC4-5D6E-409C-BE32-E72D297353CC}">
              <c16:uniqueId val="{00000001-8227-43FE-8AD2-7352B0F40782}"/>
            </c:ext>
          </c:extLst>
        </c:ser>
        <c:dLbls>
          <c:showLegendKey val="0"/>
          <c:showVal val="0"/>
          <c:showCatName val="0"/>
          <c:showSerName val="0"/>
          <c:showPercent val="0"/>
          <c:showBubbleSize val="0"/>
        </c:dLbls>
        <c:gapWidth val="250"/>
        <c:overlap val="100"/>
        <c:axId val="203561984"/>
        <c:axId val="203564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1.52</c:v>
                </c:pt>
                <c:pt idx="1">
                  <c:v>-0.95</c:v>
                </c:pt>
                <c:pt idx="2">
                  <c:v>1.3</c:v>
                </c:pt>
                <c:pt idx="3">
                  <c:v>-8.0299999999999994</c:v>
                </c:pt>
                <c:pt idx="4">
                  <c:v>-2.52</c:v>
                </c:pt>
              </c:numCache>
            </c:numRef>
          </c:val>
          <c:smooth val="0"/>
          <c:extLst>
            <c:ext xmlns:c16="http://schemas.microsoft.com/office/drawing/2014/chart" uri="{C3380CC4-5D6E-409C-BE32-E72D297353CC}">
              <c16:uniqueId val="{00000002-8227-43FE-8AD2-7352B0F40782}"/>
            </c:ext>
          </c:extLst>
        </c:ser>
        <c:dLbls>
          <c:showLegendKey val="0"/>
          <c:showVal val="0"/>
          <c:showCatName val="0"/>
          <c:showSerName val="0"/>
          <c:showPercent val="0"/>
          <c:showBubbleSize val="0"/>
        </c:dLbls>
        <c:marker val="1"/>
        <c:smooth val="0"/>
        <c:axId val="203561984"/>
        <c:axId val="203564160"/>
      </c:lineChart>
      <c:catAx>
        <c:axId val="203561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564160"/>
        <c:crosses val="autoZero"/>
        <c:auto val="1"/>
        <c:lblAlgn val="ctr"/>
        <c:lblOffset val="100"/>
        <c:tickLblSkip val="1"/>
        <c:tickMarkSkip val="1"/>
        <c:noMultiLvlLbl val="0"/>
      </c:catAx>
      <c:valAx>
        <c:axId val="20356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561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20E-4D64-AA20-D52552A11D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0E-4D64-AA20-D52552A11D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20E-4D64-AA20-D52552A11DF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20E-4D64-AA20-D52552A11DF5}"/>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20E-4D64-AA20-D52552A11DF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0.18</c:v>
                </c:pt>
                <c:pt idx="4">
                  <c:v>#N/A</c:v>
                </c:pt>
                <c:pt idx="5">
                  <c:v>0.18</c:v>
                </c:pt>
                <c:pt idx="6">
                  <c:v>#N/A</c:v>
                </c:pt>
                <c:pt idx="7">
                  <c:v>0.22</c:v>
                </c:pt>
                <c:pt idx="8">
                  <c:v>#N/A</c:v>
                </c:pt>
                <c:pt idx="9">
                  <c:v>0.19</c:v>
                </c:pt>
              </c:numCache>
            </c:numRef>
          </c:val>
          <c:extLst>
            <c:ext xmlns:c16="http://schemas.microsoft.com/office/drawing/2014/chart" uri="{C3380CC4-5D6E-409C-BE32-E72D297353CC}">
              <c16:uniqueId val="{00000005-F20E-4D64-AA20-D52552A11DF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0.25</c:v>
                </c:pt>
                <c:pt idx="4">
                  <c:v>#N/A</c:v>
                </c:pt>
                <c:pt idx="5">
                  <c:v>0.37</c:v>
                </c:pt>
                <c:pt idx="6">
                  <c:v>#N/A</c:v>
                </c:pt>
                <c:pt idx="7">
                  <c:v>0.41</c:v>
                </c:pt>
                <c:pt idx="8">
                  <c:v>#N/A</c:v>
                </c:pt>
                <c:pt idx="9">
                  <c:v>0.28999999999999998</c:v>
                </c:pt>
              </c:numCache>
            </c:numRef>
          </c:val>
          <c:extLst>
            <c:ext xmlns:c16="http://schemas.microsoft.com/office/drawing/2014/chart" uri="{C3380CC4-5D6E-409C-BE32-E72D297353CC}">
              <c16:uniqueId val="{00000006-F20E-4D64-AA20-D52552A11DF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0.85</c:v>
                </c:pt>
                <c:pt idx="2">
                  <c:v>#N/A</c:v>
                </c:pt>
                <c:pt idx="3">
                  <c:v>0.55000000000000004</c:v>
                </c:pt>
                <c:pt idx="4">
                  <c:v>#N/A</c:v>
                </c:pt>
                <c:pt idx="5">
                  <c:v>0.7</c:v>
                </c:pt>
                <c:pt idx="6">
                  <c:v>#N/A</c:v>
                </c:pt>
                <c:pt idx="7">
                  <c:v>1.37</c:v>
                </c:pt>
                <c:pt idx="8">
                  <c:v>#N/A</c:v>
                </c:pt>
                <c:pt idx="9">
                  <c:v>1.17</c:v>
                </c:pt>
              </c:numCache>
            </c:numRef>
          </c:val>
          <c:extLst>
            <c:ext xmlns:c16="http://schemas.microsoft.com/office/drawing/2014/chart" uri="{C3380CC4-5D6E-409C-BE32-E72D297353CC}">
              <c16:uniqueId val="{00000007-F20E-4D64-AA20-D52552A11DF5}"/>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1.77</c:v>
                </c:pt>
                <c:pt idx="2">
                  <c:v>#N/A</c:v>
                </c:pt>
                <c:pt idx="3">
                  <c:v>1.58</c:v>
                </c:pt>
                <c:pt idx="4">
                  <c:v>#N/A</c:v>
                </c:pt>
                <c:pt idx="5">
                  <c:v>2.4500000000000002</c:v>
                </c:pt>
                <c:pt idx="6">
                  <c:v>#N/A</c:v>
                </c:pt>
                <c:pt idx="7">
                  <c:v>3.03</c:v>
                </c:pt>
                <c:pt idx="8">
                  <c:v>#N/A</c:v>
                </c:pt>
                <c:pt idx="9">
                  <c:v>2.65</c:v>
                </c:pt>
              </c:numCache>
            </c:numRef>
          </c:val>
          <c:extLst>
            <c:ext xmlns:c16="http://schemas.microsoft.com/office/drawing/2014/chart" uri="{C3380CC4-5D6E-409C-BE32-E72D297353CC}">
              <c16:uniqueId val="{00000008-F20E-4D64-AA20-D52552A11D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6.88</c:v>
                </c:pt>
                <c:pt idx="2">
                  <c:v>#N/A</c:v>
                </c:pt>
                <c:pt idx="3">
                  <c:v>7.9</c:v>
                </c:pt>
                <c:pt idx="4">
                  <c:v>#N/A</c:v>
                </c:pt>
                <c:pt idx="5">
                  <c:v>8.69</c:v>
                </c:pt>
                <c:pt idx="6">
                  <c:v>#N/A</c:v>
                </c:pt>
                <c:pt idx="7">
                  <c:v>2.4500000000000002</c:v>
                </c:pt>
                <c:pt idx="8">
                  <c:v>#N/A</c:v>
                </c:pt>
                <c:pt idx="9">
                  <c:v>4.88</c:v>
                </c:pt>
              </c:numCache>
            </c:numRef>
          </c:val>
          <c:extLst>
            <c:ext xmlns:c16="http://schemas.microsoft.com/office/drawing/2014/chart" uri="{C3380CC4-5D6E-409C-BE32-E72D297353CC}">
              <c16:uniqueId val="{00000009-F20E-4D64-AA20-D52552A11DF5}"/>
            </c:ext>
          </c:extLst>
        </c:ser>
        <c:dLbls>
          <c:showLegendKey val="0"/>
          <c:showVal val="0"/>
          <c:showCatName val="0"/>
          <c:showSerName val="0"/>
          <c:showPercent val="0"/>
          <c:showBubbleSize val="0"/>
        </c:dLbls>
        <c:gapWidth val="150"/>
        <c:overlap val="100"/>
        <c:axId val="203674752"/>
        <c:axId val="203676288"/>
      </c:barChart>
      <c:catAx>
        <c:axId val="2036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676288"/>
        <c:crosses val="autoZero"/>
        <c:auto val="1"/>
        <c:lblAlgn val="ctr"/>
        <c:lblOffset val="100"/>
        <c:tickLblSkip val="1"/>
        <c:tickMarkSkip val="1"/>
        <c:noMultiLvlLbl val="0"/>
      </c:catAx>
      <c:valAx>
        <c:axId val="20367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674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948</c:v>
                </c:pt>
                <c:pt idx="5">
                  <c:v>994</c:v>
                </c:pt>
                <c:pt idx="8">
                  <c:v>929</c:v>
                </c:pt>
                <c:pt idx="11">
                  <c:v>933</c:v>
                </c:pt>
                <c:pt idx="14">
                  <c:v>953</c:v>
                </c:pt>
              </c:numCache>
            </c:numRef>
          </c:val>
          <c:extLst>
            <c:ext xmlns:c16="http://schemas.microsoft.com/office/drawing/2014/chart" uri="{C3380CC4-5D6E-409C-BE32-E72D297353CC}">
              <c16:uniqueId val="{00000000-DCF7-498E-8740-906E914366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F7-498E-8740-906E914366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F7-498E-8740-906E914366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DCF7-498E-8740-906E914366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354</c:v>
                </c:pt>
                <c:pt idx="3">
                  <c:v>347</c:v>
                </c:pt>
                <c:pt idx="6">
                  <c:v>427</c:v>
                </c:pt>
                <c:pt idx="9">
                  <c:v>381</c:v>
                </c:pt>
                <c:pt idx="12">
                  <c:v>385</c:v>
                </c:pt>
              </c:numCache>
            </c:numRef>
          </c:val>
          <c:extLst>
            <c:ext xmlns:c16="http://schemas.microsoft.com/office/drawing/2014/chart" uri="{C3380CC4-5D6E-409C-BE32-E72D297353CC}">
              <c16:uniqueId val="{00000004-DCF7-498E-8740-906E914366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F7-498E-8740-906E914366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F7-498E-8740-906E914366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857</c:v>
                </c:pt>
                <c:pt idx="3">
                  <c:v>854</c:v>
                </c:pt>
                <c:pt idx="6">
                  <c:v>822</c:v>
                </c:pt>
                <c:pt idx="9">
                  <c:v>830</c:v>
                </c:pt>
                <c:pt idx="12">
                  <c:v>858</c:v>
                </c:pt>
              </c:numCache>
            </c:numRef>
          </c:val>
          <c:extLst>
            <c:ext xmlns:c16="http://schemas.microsoft.com/office/drawing/2014/chart" uri="{C3380CC4-5D6E-409C-BE32-E72D297353CC}">
              <c16:uniqueId val="{00000007-DCF7-498E-8740-906E9143663D}"/>
            </c:ext>
          </c:extLst>
        </c:ser>
        <c:dLbls>
          <c:showLegendKey val="0"/>
          <c:showVal val="0"/>
          <c:showCatName val="0"/>
          <c:showSerName val="0"/>
          <c:showPercent val="0"/>
          <c:showBubbleSize val="0"/>
        </c:dLbls>
        <c:gapWidth val="100"/>
        <c:overlap val="100"/>
        <c:axId val="170493440"/>
        <c:axId val="17049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265</c:v>
                </c:pt>
                <c:pt idx="2">
                  <c:v>#N/A</c:v>
                </c:pt>
                <c:pt idx="3">
                  <c:v>#N/A</c:v>
                </c:pt>
                <c:pt idx="4">
                  <c:v>209</c:v>
                </c:pt>
                <c:pt idx="5">
                  <c:v>#N/A</c:v>
                </c:pt>
                <c:pt idx="6">
                  <c:v>#N/A</c:v>
                </c:pt>
                <c:pt idx="7">
                  <c:v>322</c:v>
                </c:pt>
                <c:pt idx="8">
                  <c:v>#N/A</c:v>
                </c:pt>
                <c:pt idx="9">
                  <c:v>#N/A</c:v>
                </c:pt>
                <c:pt idx="10">
                  <c:v>280</c:v>
                </c:pt>
                <c:pt idx="11">
                  <c:v>#N/A</c:v>
                </c:pt>
                <c:pt idx="12">
                  <c:v>#N/A</c:v>
                </c:pt>
                <c:pt idx="13">
                  <c:v>292</c:v>
                </c:pt>
                <c:pt idx="14">
                  <c:v>#N/A</c:v>
                </c:pt>
              </c:numCache>
            </c:numRef>
          </c:val>
          <c:smooth val="0"/>
          <c:extLst>
            <c:ext xmlns:c16="http://schemas.microsoft.com/office/drawing/2014/chart" uri="{C3380CC4-5D6E-409C-BE32-E72D297353CC}">
              <c16:uniqueId val="{00000008-DCF7-498E-8740-906E9143663D}"/>
            </c:ext>
          </c:extLst>
        </c:ser>
        <c:dLbls>
          <c:showLegendKey val="0"/>
          <c:showVal val="0"/>
          <c:showCatName val="0"/>
          <c:showSerName val="0"/>
          <c:showPercent val="0"/>
          <c:showBubbleSize val="0"/>
        </c:dLbls>
        <c:marker val="1"/>
        <c:smooth val="0"/>
        <c:axId val="170493440"/>
        <c:axId val="170495360"/>
      </c:lineChart>
      <c:catAx>
        <c:axId val="17049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495360"/>
        <c:crosses val="autoZero"/>
        <c:auto val="1"/>
        <c:lblAlgn val="ctr"/>
        <c:lblOffset val="100"/>
        <c:tickLblSkip val="1"/>
        <c:tickMarkSkip val="1"/>
        <c:noMultiLvlLbl val="0"/>
      </c:catAx>
      <c:valAx>
        <c:axId val="17049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49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8397</c:v>
                </c:pt>
                <c:pt idx="5">
                  <c:v>8150</c:v>
                </c:pt>
                <c:pt idx="8">
                  <c:v>8047</c:v>
                </c:pt>
                <c:pt idx="11">
                  <c:v>7809</c:v>
                </c:pt>
                <c:pt idx="14">
                  <c:v>7726</c:v>
                </c:pt>
              </c:numCache>
            </c:numRef>
          </c:val>
          <c:extLst>
            <c:ext xmlns:c16="http://schemas.microsoft.com/office/drawing/2014/chart" uri="{C3380CC4-5D6E-409C-BE32-E72D297353CC}">
              <c16:uniqueId val="{00000000-AD56-4CB4-B409-F47222299F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3069</c:v>
                </c:pt>
                <c:pt idx="5">
                  <c:v>3336</c:v>
                </c:pt>
                <c:pt idx="8">
                  <c:v>3443</c:v>
                </c:pt>
                <c:pt idx="11">
                  <c:v>3328</c:v>
                </c:pt>
                <c:pt idx="14">
                  <c:v>3225</c:v>
                </c:pt>
              </c:numCache>
            </c:numRef>
          </c:val>
          <c:extLst>
            <c:ext xmlns:c16="http://schemas.microsoft.com/office/drawing/2014/chart" uri="{C3380CC4-5D6E-409C-BE32-E72D297353CC}">
              <c16:uniqueId val="{00000001-AD56-4CB4-B409-F47222299F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2303</c:v>
                </c:pt>
                <c:pt idx="5">
                  <c:v>2228</c:v>
                </c:pt>
                <c:pt idx="8">
                  <c:v>2217</c:v>
                </c:pt>
                <c:pt idx="11">
                  <c:v>2120</c:v>
                </c:pt>
                <c:pt idx="14">
                  <c:v>1814</c:v>
                </c:pt>
              </c:numCache>
            </c:numRef>
          </c:val>
          <c:extLst>
            <c:ext xmlns:c16="http://schemas.microsoft.com/office/drawing/2014/chart" uri="{C3380CC4-5D6E-409C-BE32-E72D297353CC}">
              <c16:uniqueId val="{00000002-AD56-4CB4-B409-F47222299F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56-4CB4-B409-F47222299F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56-4CB4-B409-F47222299F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56-4CB4-B409-F47222299F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c:v>
                </c:pt>
                <c:pt idx="3">
                  <c:v>0</c:v>
                </c:pt>
                <c:pt idx="6">
                  <c:v>0</c:v>
                </c:pt>
                <c:pt idx="9">
                  <c:v>0</c:v>
                </c:pt>
                <c:pt idx="12">
                  <c:v>0</c:v>
                </c:pt>
              </c:numCache>
            </c:numRef>
          </c:val>
          <c:extLst>
            <c:ext xmlns:c16="http://schemas.microsoft.com/office/drawing/2014/chart" uri="{C3380CC4-5D6E-409C-BE32-E72D297353CC}">
              <c16:uniqueId val="{00000006-AD56-4CB4-B409-F47222299F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c:v>
                </c:pt>
                <c:pt idx="3">
                  <c:v>9</c:v>
                </c:pt>
                <c:pt idx="6">
                  <c:v>8</c:v>
                </c:pt>
                <c:pt idx="9">
                  <c:v>16</c:v>
                </c:pt>
                <c:pt idx="12">
                  <c:v>27</c:v>
                </c:pt>
              </c:numCache>
            </c:numRef>
          </c:val>
          <c:extLst>
            <c:ext xmlns:c16="http://schemas.microsoft.com/office/drawing/2014/chart" uri="{C3380CC4-5D6E-409C-BE32-E72D297353CC}">
              <c16:uniqueId val="{00000007-AD56-4CB4-B409-F47222299F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4831</c:v>
                </c:pt>
                <c:pt idx="3">
                  <c:v>4659</c:v>
                </c:pt>
                <c:pt idx="6">
                  <c:v>4908</c:v>
                </c:pt>
                <c:pt idx="9">
                  <c:v>4933</c:v>
                </c:pt>
                <c:pt idx="12">
                  <c:v>5023</c:v>
                </c:pt>
              </c:numCache>
            </c:numRef>
          </c:val>
          <c:extLst>
            <c:ext xmlns:c16="http://schemas.microsoft.com/office/drawing/2014/chart" uri="{C3380CC4-5D6E-409C-BE32-E72D297353CC}">
              <c16:uniqueId val="{00000008-AD56-4CB4-B409-F47222299F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56-4CB4-B409-F47222299F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7963</c:v>
                </c:pt>
                <c:pt idx="3">
                  <c:v>7880</c:v>
                </c:pt>
                <c:pt idx="6">
                  <c:v>7756</c:v>
                </c:pt>
                <c:pt idx="9">
                  <c:v>7672</c:v>
                </c:pt>
                <c:pt idx="12">
                  <c:v>7863</c:v>
                </c:pt>
              </c:numCache>
            </c:numRef>
          </c:val>
          <c:extLst>
            <c:ext xmlns:c16="http://schemas.microsoft.com/office/drawing/2014/chart" uri="{C3380CC4-5D6E-409C-BE32-E72D297353CC}">
              <c16:uniqueId val="{0000000A-AD56-4CB4-B409-F47222299F89}"/>
            </c:ext>
          </c:extLst>
        </c:ser>
        <c:dLbls>
          <c:showLegendKey val="0"/>
          <c:showVal val="0"/>
          <c:showCatName val="0"/>
          <c:showSerName val="0"/>
          <c:showPercent val="0"/>
          <c:showBubbleSize val="0"/>
        </c:dLbls>
        <c:gapWidth val="100"/>
        <c:overlap val="100"/>
        <c:axId val="180646656"/>
        <c:axId val="180648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147</c:v>
                </c:pt>
                <c:pt idx="14">
                  <c:v>#N/A</c:v>
                </c:pt>
              </c:numCache>
            </c:numRef>
          </c:val>
          <c:smooth val="0"/>
          <c:extLst>
            <c:ext xmlns:c16="http://schemas.microsoft.com/office/drawing/2014/chart" uri="{C3380CC4-5D6E-409C-BE32-E72D297353CC}">
              <c16:uniqueId val="{0000000B-AD56-4CB4-B409-F47222299F89}"/>
            </c:ext>
          </c:extLst>
        </c:ser>
        <c:dLbls>
          <c:showLegendKey val="0"/>
          <c:showVal val="0"/>
          <c:showCatName val="0"/>
          <c:showSerName val="0"/>
          <c:showPercent val="0"/>
          <c:showBubbleSize val="0"/>
        </c:dLbls>
        <c:marker val="1"/>
        <c:smooth val="0"/>
        <c:axId val="180646656"/>
        <c:axId val="180648576"/>
      </c:lineChart>
      <c:catAx>
        <c:axId val="1806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648576"/>
        <c:crosses val="autoZero"/>
        <c:auto val="1"/>
        <c:lblAlgn val="ctr"/>
        <c:lblOffset val="100"/>
        <c:tickLblSkip val="1"/>
        <c:tickMarkSkip val="1"/>
        <c:noMultiLvlLbl val="0"/>
      </c:catAx>
      <c:valAx>
        <c:axId val="18064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4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1614</c:v>
                </c:pt>
                <c:pt idx="1">
                  <c:v>1496</c:v>
                </c:pt>
                <c:pt idx="2">
                  <c:v>1181</c:v>
                </c:pt>
              </c:numCache>
            </c:numRef>
          </c:val>
          <c:extLst>
            <c:ext xmlns:c16="http://schemas.microsoft.com/office/drawing/2014/chart" uri="{C3380CC4-5D6E-409C-BE32-E72D297353CC}">
              <c16:uniqueId val="{00000000-8D0D-4B24-9990-E6EF283940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195</c:v>
                </c:pt>
                <c:pt idx="1">
                  <c:v>193</c:v>
                </c:pt>
                <c:pt idx="2">
                  <c:v>153</c:v>
                </c:pt>
              </c:numCache>
            </c:numRef>
          </c:val>
          <c:extLst>
            <c:ext xmlns:c16="http://schemas.microsoft.com/office/drawing/2014/chart" uri="{C3380CC4-5D6E-409C-BE32-E72D297353CC}">
              <c16:uniqueId val="{00000001-8D0D-4B24-9990-E6EF283940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216</c:v>
                </c:pt>
                <c:pt idx="1">
                  <c:v>269</c:v>
                </c:pt>
                <c:pt idx="2">
                  <c:v>280</c:v>
                </c:pt>
              </c:numCache>
            </c:numRef>
          </c:val>
          <c:extLst>
            <c:ext xmlns:c16="http://schemas.microsoft.com/office/drawing/2014/chart" uri="{C3380CC4-5D6E-409C-BE32-E72D297353CC}">
              <c16:uniqueId val="{00000002-8D0D-4B24-9990-E6EF283940D8}"/>
            </c:ext>
          </c:extLst>
        </c:ser>
        <c:dLbls>
          <c:showLegendKey val="0"/>
          <c:showVal val="0"/>
          <c:showCatName val="0"/>
          <c:showSerName val="0"/>
          <c:showPercent val="0"/>
          <c:showBubbleSize val="0"/>
        </c:dLbls>
        <c:gapWidth val="120"/>
        <c:overlap val="100"/>
        <c:axId val="180565888"/>
        <c:axId val="180567424"/>
      </c:barChart>
      <c:catAx>
        <c:axId val="18056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0567424"/>
        <c:crosses val="autoZero"/>
        <c:auto val="1"/>
        <c:lblAlgn val="ctr"/>
        <c:lblOffset val="100"/>
        <c:tickLblSkip val="1"/>
        <c:tickMarkSkip val="1"/>
        <c:noMultiLvlLbl val="0"/>
      </c:catAx>
      <c:valAx>
        <c:axId val="180567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056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{011FFFD2-7056-434E-8F9D-A86E5C7AC705}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7B2-491D-974E-21C9A5AD05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{B98412F5-F05A-4D62-A7C1-D6A3C44A3327}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B2-491D-974E-21C9A5AD05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{14091E59-8469-4E2D-AA29-01415187908A}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B2-491D-974E-21C9A5AD05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{EE81A6C3-3F79-4C5C-A3C8-45A61F532E43}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B2-491D-974E-21C9A5AD05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{DF160135-B152-4493-8EFA-990021BDF5FD}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B2-491D-974E-21C9A5AD056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{377B1C31-9AFA-4822-B720-C7AD8AE4984C}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7B2-491D-974E-21C9A5AD056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{9A9B2751-4917-455B-BD48-80C73C9052A3}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7B2-491D-974E-21C9A5AD056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{C902B394-611B-4002-8914-0CBB7338759F}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7B2-491D-974E-21C9A5AD0566}"/>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{F7CBAC83-C4EB-4CE0-A547-2691E11F1379}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7B2-491D-974E-21C9A5AD05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63.2</c:v>
                </c:pt>
                <c:pt idx="24">
                  <c:v>64.7</c:v>
                </c:pt>
                <c:pt idx="32">
                  <c:v>65.099999999999994</c:v>
                </c:pt>
              </c:numCache>
            </c:numRef>
          </c:xVal>
          <c:yVal>
            <c:numRef>
              <c:f>公会計指標分析・財政指標組合せ分析表!$BP$51:$DC$51</c:f>
              <c:numCache>
                <c:formatCode>#,##0.0;"▲ "#,##0.0</c:formatCode>
                <c:ptCount val="40"/>
                <c:pt idx="32">
                  <c:v>2.5</c:v>
                </c:pt>
              </c:numCache>
            </c:numRef>
          </c:yVal>
          <c:smooth val="0"/>
          <c:extLst>
            <c:ext xmlns:c16="http://schemas.microsoft.com/office/drawing/2014/chart" uri="{C3380CC4-5D6E-409C-BE32-E72D297353CC}">
              <c16:uniqueId val="{00000009-A7B2-491D-974E-21C9A5AD05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{474FA21E-8607-4197-AF38-E27194876541}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7B2-491D-974E-21C9A5AD05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{2D72A39B-0A5D-47E2-985B-6D52D179DD68}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B2-491D-974E-21C9A5AD05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{6C62236C-4122-4B75-8C6A-C7161C679F4E}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B2-491D-974E-21C9A5AD05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{6F15E43E-AA2D-4729-AA57-403FBB494463}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B2-491D-974E-21C9A5AD05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{43945F7C-5DD9-42DB-BF43-0620D59E0219}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B2-491D-974E-21C9A5AD056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{C0E6FA7A-BFC1-4D49-A131-1CD3E338A817}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7B2-491D-974E-21C9A5AD056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{3D550EC6-1782-4E7D-82A4-C556EC649B8D}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7B2-491D-974E-21C9A5AD056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{9C8E6652-C26E-4956-B2BD-4A7906E220F9}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7B2-491D-974E-21C9A5AD056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{97A95CF0-BA1E-448A-901C-209D355A9B6E}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7B2-491D-974E-21C9A5AD05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A7B2-491D-974E-21C9A5AD0566}"/>
            </c:ext>
          </c:extLst>
        </c:ser>
        <c:dLbls>
          <c:showLegendKey val="0"/>
          <c:showVal val="1"/>
          <c:showCatName val="0"/>
          <c:showSerName val="0"/>
          <c:showPercent val="0"/>
          <c:showBubbleSize val="0"/>
        </c:dLbls>
        <c:axId val="46179840"/>
        <c:axId val="46181760"/>
      </c:scatterChart>
      <c:valAx>
        <c:axId val="46179840"/>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{8C7090E3-CFBE-4E47-BC0E-833D3C36E443}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468-4AE8-A5E4-12677F541A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{EBE63099-8C34-4906-9C2C-2533329A6F18}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68-4AE8-A5E4-12677F541A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{2BA512FD-4D5A-4ABC-B81C-4EAB14104F83}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68-4AE8-A5E4-12677F541A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{578825ED-6DB0-4C13-9B0A-B85B30A25AB6}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68-4AE8-A5E4-12677F541A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{FC81CC7E-A591-433F-A70E-8F2BFF1187DC}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68-4AE8-A5E4-12677F541A1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{4253A108-2865-437D-83EE-B64272F89B31}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468-4AE8-A5E4-12677F541A1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{517D0364-05B1-4C8E-82BA-1D6A349798E2}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468-4AE8-A5E4-12677F541A1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{69BEE888-CBFB-4620-B78B-FF0820C5F62B}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468-4AE8-A5E4-12677F541A1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{171797A6-4C84-4318-AAD1-F5168D13A7FE}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468-4AE8-A5E4-12677F541A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4.5</c:v>
                </c:pt>
                <c:pt idx="16">
                  <c:v>4.7</c:v>
                </c:pt>
                <c:pt idx="24">
                  <c:v>4.7</c:v>
                </c:pt>
                <c:pt idx="32">
                  <c:v>5.2</c:v>
                </c:pt>
              </c:numCache>
            </c:numRef>
          </c:xVal>
          <c:yVal>
            <c:numRef>
              <c:f>公会計指標分析・財政指標組合せ分析表!$BP$73:$DC$73</c:f>
              <c:numCache>
                <c:formatCode>#,##0.0;"▲ "#,##0.0</c:formatCode>
                <c:ptCount val="40"/>
                <c:pt idx="32">
                  <c:v>2.5</c:v>
                </c:pt>
              </c:numCache>
            </c:numRef>
          </c:yVal>
          <c:smooth val="0"/>
          <c:extLst>
            <c:ext xmlns:c16="http://schemas.microsoft.com/office/drawing/2014/chart" uri="{C3380CC4-5D6E-409C-BE32-E72D297353CC}">
              <c16:uniqueId val="{00000009-2468-4AE8-A5E4-12677F541A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{36EE2048-38C4-455C-9C0F-D46618035CE7}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468-4AE8-A5E4-12677F541A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{33905E6E-3D0C-4AEE-A265-1A05FC2F9DED}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68-4AE8-A5E4-12677F541A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{D0FEAB0F-7EC1-4027-BD84-BA2645619BAD}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68-4AE8-A5E4-12677F541A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{58ADE1F7-3BD9-4A99-BD17-3D3BAE780C66}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68-4AE8-A5E4-12677F541A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{670BD870-1738-4362-BF34-D16E6555F276}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68-4AE8-A5E4-12677F541A1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{142EA94A-56FF-46AA-AD5C-22632ADAC719}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468-4AE8-A5E4-12677F541A1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{D116FE74-78C7-4B45-8224-09F2B7667C81}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468-4AE8-A5E4-12677F541A1D}"/>
                </c:ext>
              </c:extLst>
            </c:dLbl>
            <c:dLbl>
              <c:idx val="24"/>
              <c:layout>
                <c:manualLayout>
                  <c:x val="-4.5160355153971203E-2"/>
                  <c:y val="-6.9350479174358368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{2897184D-3B8E-49FA-AA6A-9F4AAD6AA78E}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468-4AE8-A5E4-12677F541A1D}"/>
                </c:ext>
              </c:extLst>
            </c:dLbl>
            <c:dLbl>
              <c:idx val="32"/>
              <c:layout>
                <c:manualLayout>
                  <c:x val="-1.8235628084250059E-2"/>
                  <c:y val="-5.548281500122952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{486B574F-DEA0-4D08-99A0-633A15F2E07A}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468-4AE8-A5E4-12677F541A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2468-4AE8-A5E4-12677F541A1D}"/>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13.xml.rels><?xml version="1.0" encoding="UTF-8" standalone="yes"?><Relationships xmlns="http://schemas.openxmlformats.org/package/2006/relationships"><Relationship Id="rId1" Target="../charts/chart7.xml" Type="http://schemas.openxmlformats.org/officeDocument/2006/relationships/chart"/><Relationship Id="rId2" Target="../charts/chart8.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一般会計の元利償還金及び下水道事業債の地方債償還に充てた繰出金等である元利償還金がいずれも増額したため、合わせて</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一方、算定分子の控除要因である算入公債費等についても、元利償還金充当特定財源である都市計画事業の地方債償還に充当した都市計画税及び基準財政需要額算入額が増額したため、合わせて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百万円の増となったが、元利償還金等の増が上回ったため、実質公債費比率の分子は、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将来負担額（Ａ）については、学校教育施設等整備事業債等の新規発行、下水道事業債の残高増加、駿東伊豆消防組合における消防施設整備事業債の発行等により、</a:t>
          </a:r>
          <a:r>
            <a:rPr kumimoji="1" lang="en-US" altLang="ja-JP" sz="1400">
              <a:latin typeface="ＭＳ ゴシック" pitchFamily="49" charset="-128"/>
              <a:ea typeface="ＭＳ ゴシック" pitchFamily="49" charset="-128"/>
            </a:rPr>
            <a:t>292</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充当可能財源（Ｂ）については、財政調整基金や減債基金等の主要基金の軒並み減等により、</a:t>
          </a:r>
          <a:r>
            <a:rPr kumimoji="1" lang="en-US" altLang="ja-JP" sz="1400">
              <a:latin typeface="ＭＳ ゴシック" pitchFamily="49" charset="-128"/>
              <a:ea typeface="ＭＳ ゴシック" pitchFamily="49" charset="-128"/>
            </a:rPr>
            <a:t>492</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本年度においては、将来負担額（Ａ）が算定分子の控除要因である充当可能財源等（Ｂ）を上回ったため、将来負担比率の分子が正数となったことから、将来負担比率が算定された。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主要な基金である財政調整基金と減債基金の増減が基金全体額に大きな影響を及ぼす構図となっている。</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年度に法人町民税や県税交付金の減収により実質収支が減少したことに伴い、決算剰余金の積立てが大幅な減となった一方、取崩額がいずれの基金も前年度比で増となったため、基金残高は大幅な減となった。</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喫緊の課題として、公共施設の老朽化対策は第一の課題であり、その財源の確保は急務であることから、町営住宅使用料の充当残をはじめとして、公共施設等総合管理基金への積立てを積極的に行うことで、財政調整基金の積立金残高を抑制する。前年度決算剰余金については、地方財政法の規定に基づき、財政調整基金と減債基金を中心に、公共施設等総合管理基金へもバランスよく積立てることとする。</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・社会福祉事業基金：住民の社会福祉に寄与する社会福祉事業の財源に充てる。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・公共施設等総合管理基金：公共施設等の総合的かつ計画的な更新、統廃合及び長寿命化に要する経費に充てる。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・柿田川基金：柿田川の環境保全及び柿田川公園の整備に要する経費に充てる。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及び柿田川基金については、町営住宅使用料の積立て、柿田川公園駐車場使用料の積立てなどにより増加傾向にある一方、社会福祉事業基金については、ふるさと納税等による積立てはあるものの、福祉センター大規模改修、放課後児童教室整備等の社会福祉事業の財源に充てたことにより減少傾向に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喫緊の課題として、公共施設の老朽化対策は第一の課題であり、その財源の確保は急務であることから、町営住宅使用料の充当残をはじめとして、公共施設等総合管理基金への積立てを積極的に行っていく。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年度に法人町民税や県税交付金の減収により実質収支が大幅に減収したことに伴い、平成</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年度において前年度決算剰余金の積立てが前年度比で</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百万円となった一方、取崩額についても前年度対比で</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百万円の増となったため、大幅な減となった。</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前年度決算剰余金については、地方財政法の規定に基づき積立てを行う。</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残高については、</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950</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百万円（標準財政規模の</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％）を目処に管理していく。</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なお、中期財政計画では、平成</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百万円を見込んでいる。</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実質収支が大幅に減少したことに伴い、平成</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年度決算剰余金を積立てできなかったが、償還のため前年度比</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百万円を取り崩したことにより大幅に減少した。</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減債基金については、前年度実質収支額の５％程度を積立てる内部ルールを策定し、運用しているところであるが、平成</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年度についても、前年度の決算状況に余裕がなかったため、積立ては難しいと予想している。平成</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年度末残高については、特に問題はないが、平成</a:t>
          </a:r>
          <a:r>
            <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年度末残高見込でやや目減りする状況となる。今後、決算剰余金の状況を見ながら、積立てを検討する。</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7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A728EAD-FD71-4054-ACDE-E34B4E320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7F10636-0B97-43F5-9894-884EC8E2E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811FC7B8-D306-48A7-9D6C-A70F70D1A1B2}"/>
            </a:ext>
          </a:extLst>
        </xdr:cNvPr>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E2228801-4A72-435D-BA9A-8432967B70B6}"/>
            </a:ext>
          </a:extLst>
        </xdr:cNvPr>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F163D382-6679-4803-BD2A-2C8231038A4B}"/>
            </a:ext>
          </a:extLst>
        </xdr:cNvPr>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D9EF9982-BD94-4804-BD76-847EBE65F7F5}"/>
            </a:ext>
          </a:extLst>
        </xdr:cNvPr>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78AD67EB-54B8-41D4-ACAE-73CE0D68203A}"/>
            </a:ext>
          </a:extLst>
        </xdr:cNvPr>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5130EEE6-1F35-401D-85B8-08C3C52DFF1D}"/>
            </a:ext>
          </a:extLst>
        </xdr:cNvPr>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1DDE3B05-5432-4A5E-9900-3A17676214E3}"/>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7E31C658-D429-4285-B497-BE41DC20192A}"/>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669E670A-8413-4EF6-87E0-4CF671F80B9C}"/>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D4D16295-A978-4F4D-BA0D-C2E7C338784F}"/>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631C805E-FBE0-4F32-B64F-BCDFDAFDCCAC}"/>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35937B19-860D-4561-A2BF-16C3F38E7AAD}"/>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6A3A9D6C-50BB-4047-9CBE-2DE267353157}"/>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8D5EF3D2-938F-41B3-80CB-4EC65B5E79B5}"/>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23C3EDD6-A3D6-43D0-9497-6BF46FFB5271}"/>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D38E5E60-BED8-4EEF-BF56-4D28A4CE6998}"/>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32,607
31,478
8.81
10,640,345
10,329,131
311,214
6,368,870
7,863,065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D6C54896-E27B-44EA-B7BE-0AFD0A08B9E5}"/>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712D667E-184D-44E8-A812-27E26ABE1AE7}"/>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A30F41CD-415C-4C73-804C-30C0A31E3852}"/>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4E8605F1-0A3C-4AD7-8BBB-E283DAA83D2E}"/>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AC21EE52-2570-4210-A5D3-0095EDBB8FBF}"/>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B086DA2C-D61B-4643-855C-35CD38FD3F01}"/>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D41CBB67-AFAB-4BF7-9940-1C75B3F4C556}"/>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F35D64C2-8846-41D3-B0EC-A831B39B2A7E}"/>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A6FF3FB6-3495-4C0E-B9BA-7711D24A3A38}"/>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F39E8AC0-79BA-4301-8827-5DBD5DBDE344}"/>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65D04446-7C70-4B0C-9E0C-AD19CC8A9DAF}"/>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E701BC65-989C-47D5-BE7D-58DBAE4E6D4C}"/>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162902F1-5936-407F-BD75-BB52033404F0}"/>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54F2E1A7-2C37-4B7B-BD63-B7A1B8F2F8FE}"/>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42AC694B-FACA-4FD0-819C-EF4657E7B656}"/>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AFB2FEED-C6FD-47AB-A744-94AC7F952F64}"/>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5A94FAA5-CEBB-465C-916D-7CA4CAB9B5C6}"/>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AB6AA931-8D9F-4359-897D-C25F100067A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BFBA6DA3-DF73-442B-AF87-E33C7491FA9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EA116053-7784-4D6A-9F1F-E8862A13EB6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D2F66C94-883A-45D0-B12F-999CC6B609AF}"/>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5A43779E-95AE-4411-A1F3-ABE31A06F13B}"/>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20BE1377-BCA0-45B4-821B-FBEC9F9742F9}"/>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2591C6F5-8B27-4BC4-984E-F7B4FC8F0A8E}"/>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ACB9813D-AFC8-43C3-B62E-BDDEDCDEA524}"/>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75583851-C916-488E-989D-62FFA4874B26}"/>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4D6568A3-6818-41C3-8D12-CB6CB69561A4}"/>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1497F34C-5515-4609-8BFF-067C07815161}"/>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E36E6FF5-E05E-40A1-A338-35465A528F41}"/>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3867855F-004D-4577-BDEA-DDD073EC79B7}"/>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58522490-EEF4-4321-A8B3-07B25B49DCBC}"/>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5B3E1866-73CF-44B2-B55E-2631D20EA51C}"/>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A77732D2-95BE-46F5-B9A0-3E93D5530E40}"/>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5840D19C-FB31-4D25-80F4-72D68A90AFBB}"/>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昨年より</a:t>
          </a:r>
          <a:r>
            <a:rPr kumimoji="1" lang="en-US" altLang="ja-JP" sz="1200" baseline="0">
              <a:latin typeface="ＭＳ Ｐゴシック" panose="020B0600070205080204" pitchFamily="50" charset="-128"/>
              <a:ea typeface="ＭＳ Ｐゴシック" panose="020B0600070205080204" pitchFamily="50" charset="-128"/>
            </a:rPr>
            <a:t>0.4</a:t>
          </a:r>
          <a:r>
            <a:rPr kumimoji="1" lang="ja-JP" altLang="en-US" sz="1200" baseline="0">
              <a:latin typeface="ＭＳ Ｐゴシック" panose="020B0600070205080204" pitchFamily="50" charset="-128"/>
              <a:ea typeface="ＭＳ Ｐゴシック" panose="020B0600070205080204" pitchFamily="50" charset="-128"/>
            </a:rPr>
            <a:t>ポイント増加し、全国平均、県平均と比べても高い値で推移している。これは、学校教育施設の老朽化が主な要因である。一部の校舎は、既に償却率が</a:t>
          </a:r>
          <a:r>
            <a:rPr kumimoji="1" lang="en-US" altLang="ja-JP" sz="1200" baseline="0">
              <a:latin typeface="ＭＳ Ｐゴシック" panose="020B0600070205080204" pitchFamily="50" charset="-128"/>
              <a:ea typeface="ＭＳ Ｐゴシック" panose="020B0600070205080204" pitchFamily="50" charset="-128"/>
            </a:rPr>
            <a:t>100</a:t>
          </a:r>
          <a:r>
            <a:rPr kumimoji="1" lang="ja-JP" altLang="en-US" sz="1200" baseline="0">
              <a:latin typeface="ＭＳ Ｐゴシック" panose="020B0600070205080204" pitchFamily="50" charset="-128"/>
              <a:ea typeface="ＭＳ Ｐゴシック" panose="020B0600070205080204" pitchFamily="50" charset="-128"/>
            </a:rPr>
            <a:t>％となっており、全体的に老朽化が進んでいるため、早急な個別施設計画の策定と長寿命化または更新の方針決定が課題である</a:t>
          </a:r>
          <a:r>
            <a:rPr kumimoji="1" lang="ja-JP" altLang="en-US" sz="1100" baseline="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EB788038-5CF0-4F4E-92AD-86C4F37E8C71}"/>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8F79D7B5-D27B-4857-83C5-227DA0761422}"/>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B534DA5-B385-42F4-9044-D4C13A4FBDF2}"/>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BEA2DF33-6641-4F62-9D65-79EAC9E0590A}"/>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F15ABE2C-A2A8-4FA8-94AD-3EC3A3158387}"/>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2DBFAEB7-1A90-4340-8BDA-13C7322DD586}"/>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25FF125E-3320-4877-9573-5335517A8FFC}"/>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9D2C3581-A899-4939-957A-1350D9942AD3}"/>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0F3BF0F7-85E0-47E4-B0F4-ED0D724FFF33}"/>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937915C2-4D6B-469C-975E-5712AED0D4BA}"/>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1D7DE467-C608-4FBB-97A4-C9462532C744}"/>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E5750DCF-A6E0-4902-B2BF-765860F45224}"/>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159CB924-5A12-4E06-BF43-C3201C8113DF}"/>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A1071188-D00F-4C08-9CDF-498650CE4B71}"/>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0694C632-8149-4F75-8226-B1D366F01111}"/>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FD74AD69-6A02-4593-910D-1DB275E7CD23}"/>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79E11010-6B26-4DC1-AB64-816D6289B6D2}"/>
            </a:ext>
          </a:extLst>
        </xdr:cNvPr>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3A83EBDC-F00A-42E1-922D-C4C011C833E4}"/>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2" name="直線コネクタ 71">
          <a:extLst>
            <a:ext uri="{FF2B5EF4-FFF2-40B4-BE49-F238E27FC236}">
              <a16:creationId xmlns:a16="http://schemas.microsoft.com/office/drawing/2014/main" id="{B9B8FF74-9898-4B3B-B477-63A8E817EE0F}"/>
            </a:ext>
          </a:extLst>
        </xdr:cNvPr>
        <xdr:cNvCxnSpPr/>
      </xdr:nvCxnSpPr>
      <xdr:spPr>
        <a:xfrm flipV="1">
          <a:off x="40747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3" name="有形固定資産減価償却率最小値テキスト">
          <a:extLst>
            <a:ext uri="{FF2B5EF4-FFF2-40B4-BE49-F238E27FC236}">
              <a16:creationId xmlns:a16="http://schemas.microsoft.com/office/drawing/2014/main" id="{B1FF4FDE-578F-4AEE-B381-6EA9423A711C}"/>
            </a:ext>
          </a:extLst>
        </xdr:cNvPr>
        <xdr:cNvSpPr txBox="1"/>
      </xdr:nvSpPr>
      <xdr:spPr>
        <a:xfrm>
          <a:off x="41275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4" name="直線コネクタ 73">
          <a:extLst>
            <a:ext uri="{FF2B5EF4-FFF2-40B4-BE49-F238E27FC236}">
              <a16:creationId xmlns:a16="http://schemas.microsoft.com/office/drawing/2014/main" id="{7C95F431-3DCF-4F7B-A99C-2EACB0767EFC}"/>
            </a:ext>
          </a:extLst>
        </xdr:cNvPr>
        <xdr:cNvCxnSpPr/>
      </xdr:nvCxnSpPr>
      <xdr:spPr>
        <a:xfrm>
          <a:off x="3987800" y="66061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5" name="有形固定資産減価償却率最大値テキスト">
          <a:extLst>
            <a:ext uri="{FF2B5EF4-FFF2-40B4-BE49-F238E27FC236}">
              <a16:creationId xmlns:a16="http://schemas.microsoft.com/office/drawing/2014/main" id="{EB9F2D0D-2321-468B-8465-11114702A00B}"/>
            </a:ext>
          </a:extLst>
        </xdr:cNvPr>
        <xdr:cNvSpPr txBox="1"/>
      </xdr:nvSpPr>
      <xdr:spPr>
        <a:xfrm>
          <a:off x="41275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6" name="直線コネクタ 75">
          <a:extLst>
            <a:ext uri="{FF2B5EF4-FFF2-40B4-BE49-F238E27FC236}">
              <a16:creationId xmlns:a16="http://schemas.microsoft.com/office/drawing/2014/main" id="{83C519E2-A213-4015-87B6-231270E9E2E6}"/>
            </a:ext>
          </a:extLst>
        </xdr:cNvPr>
        <xdr:cNvCxnSpPr/>
      </xdr:nvCxnSpPr>
      <xdr:spPr>
        <a:xfrm>
          <a:off x="3987800" y="52244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7" name="有形固定資産減価償却率平均値テキスト">
          <a:extLst>
            <a:ext uri="{FF2B5EF4-FFF2-40B4-BE49-F238E27FC236}">
              <a16:creationId xmlns:a16="http://schemas.microsoft.com/office/drawing/2014/main" id="{EC5F9729-67F2-4AE7-BA3F-587FC0F03A0E}"/>
            </a:ext>
          </a:extLst>
        </xdr:cNvPr>
        <xdr:cNvSpPr txBox="1"/>
      </xdr:nvSpPr>
      <xdr:spPr>
        <a:xfrm>
          <a:off x="41275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8" name="フローチャート: 判断 77">
          <a:extLst>
            <a:ext uri="{FF2B5EF4-FFF2-40B4-BE49-F238E27FC236}">
              <a16:creationId xmlns:a16="http://schemas.microsoft.com/office/drawing/2014/main" id="{C003FBCB-30A8-4E33-A23C-CA7F8D28C938}"/>
            </a:ext>
          </a:extLst>
        </xdr:cNvPr>
        <xdr:cNvSpPr/>
      </xdr:nvSpPr>
      <xdr:spPr>
        <a:xfrm>
          <a:off x="40259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9" name="フローチャート: 判断 78">
          <a:extLst>
            <a:ext uri="{FF2B5EF4-FFF2-40B4-BE49-F238E27FC236}">
              <a16:creationId xmlns:a16="http://schemas.microsoft.com/office/drawing/2014/main" id="{498EC387-F79C-46EC-9CE4-B0ADA340A083}"/>
            </a:ext>
          </a:extLst>
        </xdr:cNvPr>
        <xdr:cNvSpPr/>
      </xdr:nvSpPr>
      <xdr:spPr>
        <a:xfrm>
          <a:off x="3429000" y="59477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0" name="フローチャート: 判断 79">
          <a:extLst>
            <a:ext uri="{FF2B5EF4-FFF2-40B4-BE49-F238E27FC236}">
              <a16:creationId xmlns:a16="http://schemas.microsoft.com/office/drawing/2014/main" id="{6D67CFCD-3C3B-4DFE-AC37-954C00F71A7E}"/>
            </a:ext>
          </a:extLst>
        </xdr:cNvPr>
        <xdr:cNvSpPr/>
      </xdr:nvSpPr>
      <xdr:spPr>
        <a:xfrm>
          <a:off x="2781300" y="60310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5EB4321-F3EA-4585-9673-4D017B98C769}"/>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58D32A1-DDC3-4C8C-A893-70D85AB0DF2B}"/>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5DA72C36-B422-4832-AEF0-CF237FF35166}"/>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667A1B2-5EB5-4773-8647-2F4FD39E0482}"/>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9E766FB-FE6B-46B8-AAA0-4FA0FC70FC62}"/>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98062</xdr:rowOff>
    </xdr:from>
    <xdr:to>
      <xdr:col>23</xdr:col>
      <xdr:colOff>136525</xdr:colOff>
      <xdr:row>29</xdr:row>
      <xdr:rowOff>28212</xdr:rowOff>
    </xdr:to>
    <xdr:sp macro="" textlink="">
      <xdr:nvSpPr>
        <xdr:cNvPr id="86" name="楕円 85">
          <a:extLst>
            <a:ext uri="{FF2B5EF4-FFF2-40B4-BE49-F238E27FC236}">
              <a16:creationId xmlns:a16="http://schemas.microsoft.com/office/drawing/2014/main" id="{C1604139-8771-49F1-8DBB-602B0DA78A9E}"/>
            </a:ext>
          </a:extLst>
        </xdr:cNvPr>
        <xdr:cNvSpPr/>
      </xdr:nvSpPr>
      <xdr:spPr>
        <a:xfrm>
          <a:off x="40259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120939</xdr:rowOff>
    </xdr:from>
    <xdr:ext cx="405111" cy="259045"/>
    <xdr:sp macro="" textlink="">
      <xdr:nvSpPr>
        <xdr:cNvPr id="87" name="有形固定資産減価償却率該当値テキスト">
          <a:extLst>
            <a:ext uri="{FF2B5EF4-FFF2-40B4-BE49-F238E27FC236}">
              <a16:creationId xmlns:a16="http://schemas.microsoft.com/office/drawing/2014/main" id="{8B81BE17-4E5D-436D-8C4E-187B22F6AD33}"/>
            </a:ext>
          </a:extLst>
        </xdr:cNvPr>
        <xdr:cNvSpPr txBox="1"/>
      </xdr:nvSpPr>
      <xdr:spPr>
        <a:xfrm>
          <a:off x="4127500" y="55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110399</xdr:rowOff>
    </xdr:from>
    <xdr:to>
      <xdr:col>19</xdr:col>
      <xdr:colOff>187325</xdr:colOff>
      <xdr:row>29</xdr:row>
      <xdr:rowOff>40549</xdr:rowOff>
    </xdr:to>
    <xdr:sp macro="" textlink="">
      <xdr:nvSpPr>
        <xdr:cNvPr id="88" name="楕円 87">
          <a:extLst>
            <a:ext uri="{FF2B5EF4-FFF2-40B4-BE49-F238E27FC236}">
              <a16:creationId xmlns:a16="http://schemas.microsoft.com/office/drawing/2014/main" id="{2F40792F-B29F-452A-80CA-1C57D790FFF5}"/>
            </a:ext>
          </a:extLst>
        </xdr:cNvPr>
        <xdr:cNvSpPr/>
      </xdr:nvSpPr>
      <xdr:spPr>
        <a:xfrm>
          <a:off x="3429000" y="56825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148862</xdr:rowOff>
    </xdr:from>
    <xdr:to>
      <xdr:col>23</xdr:col>
      <xdr:colOff>85725</xdr:colOff>
      <xdr:row>28</xdr:row>
      <xdr:rowOff>161199</xdr:rowOff>
    </xdr:to>
    <xdr:cxnSp macro="">
      <xdr:nvCxnSpPr>
        <xdr:cNvPr id="89" name="直線コネクタ 88">
          <a:extLst>
            <a:ext uri="{FF2B5EF4-FFF2-40B4-BE49-F238E27FC236}">
              <a16:creationId xmlns:a16="http://schemas.microsoft.com/office/drawing/2014/main" id="{4D2B3AA0-1BA5-4BFA-9F16-43050175B349}"/>
            </a:ext>
          </a:extLst>
        </xdr:cNvPr>
        <xdr:cNvCxnSpPr/>
      </xdr:nvCxnSpPr>
      <xdr:spPr>
        <a:xfrm flipV="1">
          <a:off x="3479800" y="5720987"/>
          <a:ext cx="5969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156664</xdr:rowOff>
    </xdr:from>
    <xdr:to>
      <xdr:col>15</xdr:col>
      <xdr:colOff>187325</xdr:colOff>
      <xdr:row>29</xdr:row>
      <xdr:rowOff>86814</xdr:rowOff>
    </xdr:to>
    <xdr:sp macro="" textlink="">
      <xdr:nvSpPr>
        <xdr:cNvPr id="90" name="楕円 89">
          <a:extLst>
            <a:ext uri="{FF2B5EF4-FFF2-40B4-BE49-F238E27FC236}">
              <a16:creationId xmlns:a16="http://schemas.microsoft.com/office/drawing/2014/main" id="{2BEF7FE4-AC27-4A96-94E9-70FAC8513A97}"/>
            </a:ext>
          </a:extLst>
        </xdr:cNvPr>
        <xdr:cNvSpPr/>
      </xdr:nvSpPr>
      <xdr:spPr>
        <a:xfrm>
          <a:off x="2781300" y="57287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161199</xdr:rowOff>
    </xdr:from>
    <xdr:to>
      <xdr:col>19</xdr:col>
      <xdr:colOff>136525</xdr:colOff>
      <xdr:row>29</xdr:row>
      <xdr:rowOff>36014</xdr:rowOff>
    </xdr:to>
    <xdr:cxnSp macro="">
      <xdr:nvCxnSpPr>
        <xdr:cNvPr id="91" name="直線コネクタ 90">
          <a:extLst>
            <a:ext uri="{FF2B5EF4-FFF2-40B4-BE49-F238E27FC236}">
              <a16:creationId xmlns:a16="http://schemas.microsoft.com/office/drawing/2014/main" id="{D2F1E490-4545-4555-A029-2D4069B552F9}"/>
            </a:ext>
          </a:extLst>
        </xdr:cNvPr>
        <xdr:cNvCxnSpPr/>
      </xdr:nvCxnSpPr>
      <xdr:spPr>
        <a:xfrm flipV="1">
          <a:off x="2832100" y="5733324"/>
          <a:ext cx="6477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2" name="n_1aveValue有形固定資産減価償却率">
          <a:extLst>
            <a:ext uri="{FF2B5EF4-FFF2-40B4-BE49-F238E27FC236}">
              <a16:creationId xmlns:a16="http://schemas.microsoft.com/office/drawing/2014/main" id="{84F2B8D1-6176-4361-B055-D36DF0755BD5}"/>
            </a:ext>
          </a:extLst>
        </xdr:cNvPr>
        <xdr:cNvSpPr txBox="1"/>
      </xdr:nvSpPr>
      <xdr:spPr>
        <a:xfrm>
          <a:off x="3293119"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3" name="n_2aveValue有形固定資産減価償却率">
          <a:extLst>
            <a:ext uri="{FF2B5EF4-FFF2-40B4-BE49-F238E27FC236}">
              <a16:creationId xmlns:a16="http://schemas.microsoft.com/office/drawing/2014/main" id="{0EFF78AD-2802-4F56-A8CA-46A98A517A58}"/>
            </a:ext>
          </a:extLst>
        </xdr:cNvPr>
        <xdr:cNvSpPr txBox="1"/>
      </xdr:nvSpPr>
      <xdr:spPr>
        <a:xfrm>
          <a:off x="2658119"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57076</xdr:rowOff>
    </xdr:from>
    <xdr:ext cx="405111" cy="259045"/>
    <xdr:sp macro="" textlink="">
      <xdr:nvSpPr>
        <xdr:cNvPr id="94" name="n_1mainValue有形固定資産減価償却率">
          <a:extLst>
            <a:ext uri="{FF2B5EF4-FFF2-40B4-BE49-F238E27FC236}">
              <a16:creationId xmlns:a16="http://schemas.microsoft.com/office/drawing/2014/main" id="{643971AB-D3EC-4FEC-AE94-EA8C846719A9}"/>
            </a:ext>
          </a:extLst>
        </xdr:cNvPr>
        <xdr:cNvSpPr txBox="1"/>
      </xdr:nvSpPr>
      <xdr:spPr>
        <a:xfrm>
          <a:off x="3293119"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103341</xdr:rowOff>
    </xdr:from>
    <xdr:ext cx="405111" cy="259045"/>
    <xdr:sp macro="" textlink="">
      <xdr:nvSpPr>
        <xdr:cNvPr id="95" name="n_2mainValue有形固定資産減価償却率">
          <a:extLst>
            <a:ext uri="{FF2B5EF4-FFF2-40B4-BE49-F238E27FC236}">
              <a16:creationId xmlns:a16="http://schemas.microsoft.com/office/drawing/2014/main" id="{145CD348-EF9C-482E-9B02-2B6F09A6C47B}"/>
            </a:ext>
          </a:extLst>
        </xdr:cNvPr>
        <xdr:cNvSpPr txBox="1"/>
      </xdr:nvSpPr>
      <xdr:spPr>
        <a:xfrm>
          <a:off x="2658119" y="550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3D4A865B-0A37-4A2F-A6B8-BCF09D6A114B}"/>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CCA81719-28B1-4CAE-9210-8D34A1B42453}"/>
            </a:ext>
          </a:extLst>
        </xdr:cNvPr>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0021A2CF-8F25-49AE-9CC9-9BBBECECF5EA}"/>
            </a:ext>
          </a:extLst>
        </xdr:cNvPr>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697FD2BB-287F-484B-BA56-A26BC73D687B}"/>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75AB43A1-2288-421E-8E22-FB32707EABD8}"/>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6A88563E-00AF-4811-BE66-419A867E856E}"/>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BB8AA99E-4C60-40EC-B652-A7CE254925B0}"/>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5D517AD0-7653-48A9-B136-7BBDB6A41976}"/>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F9E74989-DF9C-43F1-86FB-A2D58C8B1C95}"/>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60E22100-EE99-45EB-8774-ACC1769F4C3F}"/>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1EE5A055-C227-4CB6-BAAB-23A02571903E}"/>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3C67E844-4DF5-4C74-9132-24BE34577893}"/>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A69ADF52-6967-4927-8DA6-BCC6968FAC73}"/>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を下回ってはいるが、将来負担額が増加傾向にある中、充当可能財源である財政調整基金等の主要基金は軒並み減となっているため、今後においても中期財政計画等に基づき、緊急度及び必要性を十分検討した上で事業を実施し将来負担となる公債費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16B7439F-4A14-42C0-8DEC-1AA6BACDA0B9}"/>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4B2C829-027D-4B42-A264-6173540CC7D0}"/>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DA0E972F-4962-4165-9EF0-7EB5373274F9}"/>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6FF5C3D6-500C-4247-8F27-54FE95019771}"/>
            </a:ext>
          </a:extLst>
        </xdr:cNvPr>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7E1F630D-E27A-4B5E-A44F-BBBED1FE8DD2}"/>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a:extLst>
            <a:ext uri="{FF2B5EF4-FFF2-40B4-BE49-F238E27FC236}">
              <a16:creationId xmlns:a16="http://schemas.microsoft.com/office/drawing/2014/main" id="{584FF75B-FDA6-41B0-B7ED-731C93135429}"/>
            </a:ext>
          </a:extLst>
        </xdr:cNvPr>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CC9C3A4B-40F9-47B5-AB0D-ED91572F20B4}"/>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6" name="テキスト ボックス 115">
          <a:extLst>
            <a:ext uri="{FF2B5EF4-FFF2-40B4-BE49-F238E27FC236}">
              <a16:creationId xmlns:a16="http://schemas.microsoft.com/office/drawing/2014/main" id="{D301FC04-9841-4291-A79D-0BC7C74D7C88}"/>
            </a:ext>
          </a:extLst>
        </xdr:cNvPr>
        <xdr:cNvSpPr txBox="1"/>
      </xdr:nvSpPr>
      <xdr:spPr>
        <a:xfrm>
          <a:off x="92799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32BE239C-9688-4044-8FCA-03377F196B27}"/>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8" name="テキスト ボックス 117">
          <a:extLst>
            <a:ext uri="{FF2B5EF4-FFF2-40B4-BE49-F238E27FC236}">
              <a16:creationId xmlns:a16="http://schemas.microsoft.com/office/drawing/2014/main" id="{894984C9-72D4-46BB-8B5C-CECE5D331C18}"/>
            </a:ext>
          </a:extLst>
        </xdr:cNvPr>
        <xdr:cNvSpPr txBox="1"/>
      </xdr:nvSpPr>
      <xdr:spPr>
        <a:xfrm>
          <a:off x="92799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221EAB6-82BE-491C-9DDA-41E911FAB27A}"/>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a:extLst>
            <a:ext uri="{FF2B5EF4-FFF2-40B4-BE49-F238E27FC236}">
              <a16:creationId xmlns:a16="http://schemas.microsoft.com/office/drawing/2014/main" id="{A62DE133-8352-4F89-B7B9-F168843C425A}"/>
            </a:ext>
          </a:extLst>
        </xdr:cNvPr>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923DBB97-BB06-40F0-A60B-9C4D1D4BB814}"/>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a:extLst>
            <a:ext uri="{FF2B5EF4-FFF2-40B4-BE49-F238E27FC236}">
              <a16:creationId xmlns:a16="http://schemas.microsoft.com/office/drawing/2014/main" id="{647CFBAD-4147-4E6D-9714-C9C540C597B5}"/>
            </a:ext>
          </a:extLst>
        </xdr:cNvPr>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a:extLst>
            <a:ext uri="{FF2B5EF4-FFF2-40B4-BE49-F238E27FC236}">
              <a16:creationId xmlns:a16="http://schemas.microsoft.com/office/drawing/2014/main" id="{B3FE2EB0-7CBF-4923-B1AF-E6AB787DF536}"/>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6F579F23-7D65-4EA0-AE79-2E63EA566B50}"/>
            </a:ext>
          </a:extLst>
        </xdr:cNvPr>
        <xdr:cNvCxnSpPr/>
      </xdr:nvCxnSpPr>
      <xdr:spPr>
        <a:xfrm flipV="1">
          <a:off x="12593320"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a:extLst>
            <a:ext uri="{FF2B5EF4-FFF2-40B4-BE49-F238E27FC236}">
              <a16:creationId xmlns:a16="http://schemas.microsoft.com/office/drawing/2014/main" id="{A60B9A61-50D4-4219-A794-44570C62B537}"/>
            </a:ext>
          </a:extLst>
        </xdr:cNvPr>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B6B75469-D8C5-4EAF-BA58-A051ADADC9E2}"/>
            </a:ext>
          </a:extLst>
        </xdr:cNvPr>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7" name="債務償還可能年数最大値テキスト">
          <a:extLst>
            <a:ext uri="{FF2B5EF4-FFF2-40B4-BE49-F238E27FC236}">
              <a16:creationId xmlns:a16="http://schemas.microsoft.com/office/drawing/2014/main" id="{D1FD3F51-499D-4A20-A9BC-C2558D20FFD5}"/>
            </a:ext>
          </a:extLst>
        </xdr:cNvPr>
        <xdr:cNvSpPr txBox="1"/>
      </xdr:nvSpPr>
      <xdr:spPr>
        <a:xfrm>
          <a:off x="12646025"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8" name="直線コネクタ 127">
          <a:extLst>
            <a:ext uri="{FF2B5EF4-FFF2-40B4-BE49-F238E27FC236}">
              <a16:creationId xmlns:a16="http://schemas.microsoft.com/office/drawing/2014/main" id="{67FAAF13-5AB2-4403-B460-B3C60693FF66}"/>
            </a:ext>
          </a:extLst>
        </xdr:cNvPr>
        <xdr:cNvCxnSpPr/>
      </xdr:nvCxnSpPr>
      <xdr:spPr>
        <a:xfrm>
          <a:off x="12534900" y="54783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9" name="債務償還可能年数平均値テキスト">
          <a:extLst>
            <a:ext uri="{FF2B5EF4-FFF2-40B4-BE49-F238E27FC236}">
              <a16:creationId xmlns:a16="http://schemas.microsoft.com/office/drawing/2014/main" id="{5800B8B4-F7DE-44DF-ABB1-C3B56FEB7E59}"/>
            </a:ext>
          </a:extLst>
        </xdr:cNvPr>
        <xdr:cNvSpPr txBox="1"/>
      </xdr:nvSpPr>
      <xdr:spPr>
        <a:xfrm>
          <a:off x="12646025"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0" name="フローチャート: 判断 129">
          <a:extLst>
            <a:ext uri="{FF2B5EF4-FFF2-40B4-BE49-F238E27FC236}">
              <a16:creationId xmlns:a16="http://schemas.microsoft.com/office/drawing/2014/main" id="{6EA6A0AC-6CF2-49DB-BB3A-14EE17CE2689}"/>
            </a:ext>
          </a:extLst>
        </xdr:cNvPr>
        <xdr:cNvSpPr/>
      </xdr:nvSpPr>
      <xdr:spPr>
        <a:xfrm>
          <a:off x="12573000" y="62767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507EBFA-57E0-4C6C-B6DB-62E0C907ECC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F89D94D-6D74-430B-B97E-015CDE2C1542}"/>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C7323E2-F4EF-4611-9FAB-E0593D046860}"/>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73C469A-2B31-47E4-B19A-B059C26B3786}"/>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C2732456-FC04-4469-A741-173B04011514}"/>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12912</xdr:rowOff>
    </xdr:from>
    <xdr:to>
      <xdr:col>76</xdr:col>
      <xdr:colOff>73025</xdr:colOff>
      <xdr:row>33</xdr:row>
      <xdr:rowOff>114512</xdr:rowOff>
    </xdr:to>
    <xdr:sp macro="" textlink="">
      <xdr:nvSpPr>
        <xdr:cNvPr id="136" name="楕円 135">
          <a:extLst>
            <a:ext uri="{FF2B5EF4-FFF2-40B4-BE49-F238E27FC236}">
              <a16:creationId xmlns:a16="http://schemas.microsoft.com/office/drawing/2014/main" id="{B051DB6D-1D95-4489-9D93-DD835F156E16}"/>
            </a:ext>
          </a:extLst>
        </xdr:cNvPr>
        <xdr:cNvSpPr/>
      </xdr:nvSpPr>
      <xdr:spPr>
        <a:xfrm>
          <a:off x="12573000" y="64422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162789</xdr:rowOff>
    </xdr:from>
    <xdr:ext cx="340478" cy="259045"/>
    <xdr:sp macro="" textlink="">
      <xdr:nvSpPr>
        <xdr:cNvPr id="137" name="債務償還可能年数該当値テキスト">
          <a:extLst>
            <a:ext uri="{FF2B5EF4-FFF2-40B4-BE49-F238E27FC236}">
              <a16:creationId xmlns:a16="http://schemas.microsoft.com/office/drawing/2014/main" id="{68E0B38A-1F67-4CEA-B7D3-4F0AC1B9D1DB}"/>
            </a:ext>
          </a:extLst>
        </xdr:cNvPr>
        <xdr:cNvSpPr txBox="1"/>
      </xdr:nvSpPr>
      <xdr:spPr>
        <a:xfrm>
          <a:off x="12646025" y="642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A5B49145-9656-4982-923F-255D17F7D591}"/>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FFB4A237-C744-4D35-9018-D582189829C3}"/>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6F100794-E601-4C52-B1B4-CCA5610FF29F}"/>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FBF3E7CB-86E1-4FA0-A5E0-B4FFF8CD40C9}"/>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C4D3A8E0-2794-4DE9-9440-374F31C86514}"/>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B0CDA47-E0BD-4C36-B992-3488E3911D4D}"/>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9FD6E0-A02B-4188-9279-502AEC117A7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C68A4C-2DA4-477E-B03F-50268A02B39C}"/>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B5EE26E-5D19-4FBF-8406-6316E2BF8075}"/>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BEF871-8D15-4926-A2BB-71DD650D5CA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8F31B8-1F50-4C21-B5BC-90EA8A7D2A6F}"/>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B3A307-2FA1-4257-99F5-5A8190BB4AEE}"/>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93186C-7440-4ECF-8F67-EFA185056F7A}"/>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0554BA-19E4-4C56-B5CB-A9DE63AD3B07}"/>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512DD8-84E8-4B8F-A995-315E29BD2A9B}"/>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7CF6F6-C115-44E6-921C-FDFE9888E701}"/>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32,607
31,478
8.81
10,640,345
10,329,131
311,214
6,368,870
7,863,065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78DC791-1AF9-49B8-9423-A7B5C880C62B}"/>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64D05E-38FE-456D-8030-909DDD11361A}"/>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0FAC17-ABE0-40F7-B622-D7BF4EEE1C65}"/>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37CF2A-B415-4064-BFBC-FB63E4723351}"/>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7DD5E8-3A1C-4861-9C93-F87C96CCCB09}"/>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C17C18-4D77-4F86-A73A-14276A53DCA6}"/>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6AFDB8-16FC-4051-A042-5CD20D64555E}"/>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D018C1-4ADD-4B0F-AC2E-5DA58B382275}"/>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697163-8B24-4E46-8209-8B12300AA0B3}"/>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36E589-A55C-42F1-B08A-44127B0FECF1}"/>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5C862E-91AD-4EFB-9E3F-41A9BB1B113D}"/>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75279E-14E4-42E0-896F-07575AE313B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9946045-F8A4-4C35-90BF-96127F161274}"/>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5A26C0-DE13-4C6A-B5DE-958D56252673}"/>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0B73E8-0804-4F6C-B92A-4E687CED1451}"/>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20719B-5E3E-4786-9761-9D5C24DA5735}"/>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23EFED-792F-4B57-B511-79D7B612A367}"/>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411D84B-212F-4864-96BD-B2630C53C4C7}"/>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90D848C-C5D7-44D6-BA97-11B6C119B688}"/>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D0429A9-DB75-43EE-B15B-1BBA8511E35C}"/>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D6CF1AB-3BC9-4BB9-8979-230511763E8F}"/>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CAE409B-506F-4C92-AC58-53EDE89BF9AE}"/>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2EF97BC-2E3C-46A0-9C0C-3794C7DB07F2}"/>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CEDC530-4948-42A4-B99E-CAE1D7A3388C}"/>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E1E1444-6DEF-4871-9F57-EDDCDAF3A1B9}"/>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1B48EE7-6B4F-4DC6-A117-7BCD9A94FA86}"/>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10373F6-535A-427A-92E0-834FF3EBDBF3}"/>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0F158B6-3215-434C-9677-BB08E5691E7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E05E810-E83F-44AC-9DB1-830BAAC89686}"/>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4AF74CD-82A1-4F0C-8EB3-8C9628B820A4}"/>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A2B1143-3105-4419-B9C5-1825596ADF88}"/>
            </a:ext>
          </a:extLst>
        </xdr:cNvPr>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DBCF3EA-D6E2-49C2-A2D8-766E4E7766CD}"/>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C01EC10-AED8-4967-8287-D648CDF88A9A}"/>
            </a:ext>
          </a:extLst>
        </xdr:cNvPr>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DD7BD5C2-7F3B-4724-882A-DDA9FFB73E15}"/>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B7E4087-61EC-43A2-A27A-7D262B3B9B8B}"/>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66B219E-CB01-4BE8-A0FD-C2F660D8F44E}"/>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949CA65-A08D-448A-A59C-9B33C315474C}"/>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FEAA326-A3C6-47FE-8D22-B8C1683B8AF2}"/>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8256EC3-A8ED-4CAC-A0EB-EFEC31768AA3}"/>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2423DEE-1F6C-4588-9B1E-34C1B448CB3F}"/>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6CEA24F-DC13-41AC-843C-41170F26F113}"/>
            </a:ext>
          </a:extLst>
        </xdr:cNvPr>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1E2E580-61D3-4C2E-8755-0EEBAB11B51E}"/>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8220971-E774-4288-B2DC-8DD4A0C4FECF}"/>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6AFEB02-4FE1-46C8-895D-501F512FF40D}"/>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5A51C153-3092-4127-AEC3-EB0131D27A22}"/>
            </a:ext>
          </a:extLst>
        </xdr:cNvPr>
        <xdr:cNvCxnSpPr/>
      </xdr:nvCxnSpPr>
      <xdr:spPr>
        <a:xfrm flipV="1">
          <a:off x="39490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73BF735E-F108-4200-8080-D0E0F4572A9F}"/>
            </a:ext>
          </a:extLst>
        </xdr:cNvPr>
        <xdr:cNvSpPr txBox="1"/>
      </xdr:nvSpPr>
      <xdr:spPr>
        <a:xfrm>
          <a:off x="39878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11CB81E-4AF4-4ED8-AA69-34A0C1801A75}"/>
            </a:ext>
          </a:extLst>
        </xdr:cNvPr>
        <xdr:cNvCxnSpPr/>
      </xdr:nvCxnSpPr>
      <xdr:spPr>
        <a:xfrm>
          <a:off x="3889375" y="70580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F5E83D4A-25BA-46CC-8A71-DA1574A848D9}"/>
            </a:ext>
          </a:extLst>
        </xdr:cNvPr>
        <xdr:cNvSpPr txBox="1"/>
      </xdr:nvSpPr>
      <xdr:spPr>
        <a:xfrm>
          <a:off x="39878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25708DCE-F9B9-424F-B074-A7C521ABC94A}"/>
            </a:ext>
          </a:extLst>
        </xdr:cNvPr>
        <xdr:cNvCxnSpPr/>
      </xdr:nvCxnSpPr>
      <xdr:spPr>
        <a:xfrm>
          <a:off x="3889375" y="57359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a:extLst>
            <a:ext uri="{FF2B5EF4-FFF2-40B4-BE49-F238E27FC236}">
              <a16:creationId xmlns:a16="http://schemas.microsoft.com/office/drawing/2014/main" id="{F6C39389-3015-4F97-82ED-CC58E8A4676E}"/>
            </a:ext>
          </a:extLst>
        </xdr:cNvPr>
        <xdr:cNvSpPr txBox="1"/>
      </xdr:nvSpPr>
      <xdr:spPr>
        <a:xfrm>
          <a:off x="39878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48B89FDE-70C8-4A3D-925E-98C573DD8EFC}"/>
            </a:ext>
          </a:extLst>
        </xdr:cNvPr>
        <xdr:cNvSpPr/>
      </xdr:nvSpPr>
      <xdr:spPr>
        <a:xfrm>
          <a:off x="38989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529F21D0-A953-4597-8ED3-750A47398DD5}"/>
            </a:ext>
          </a:extLst>
        </xdr:cNvPr>
        <xdr:cNvSpPr/>
      </xdr:nvSpPr>
      <xdr:spPr>
        <a:xfrm>
          <a:off x="3203575" y="6450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043F83B5-D520-4CB7-90F5-CCB69A895C00}"/>
            </a:ext>
          </a:extLst>
        </xdr:cNvPr>
        <xdr:cNvSpPr/>
      </xdr:nvSpPr>
      <xdr:spPr>
        <a:xfrm>
          <a:off x="2428875"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8AE0A578-7EDC-41CB-81AE-6403D8ED2D5D}"/>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72A18F8-8FC3-458F-95E2-0D5F6952FD26}"/>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573A983-3D3C-4728-A33E-D0578C750215}"/>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FAFDA0-A7AE-4A19-87AE-E197B2162FB2}"/>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1F81265-C0B3-4E89-890A-86C7EA2798AB}"/>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0" name="楕円 69">
          <a:extLst>
            <a:ext uri="{FF2B5EF4-FFF2-40B4-BE49-F238E27FC236}">
              <a16:creationId xmlns:a16="http://schemas.microsoft.com/office/drawing/2014/main" id="{E5EEB4AE-F510-4812-ACFB-AC713D4BFF04}"/>
            </a:ext>
          </a:extLst>
        </xdr:cNvPr>
        <xdr:cNvSpPr/>
      </xdr:nvSpPr>
      <xdr:spPr>
        <a:xfrm>
          <a:off x="38989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1" name="【道路】&#10;有形固定資産減価償却率該当値テキスト">
          <a:extLst>
            <a:ext uri="{FF2B5EF4-FFF2-40B4-BE49-F238E27FC236}">
              <a16:creationId xmlns:a16="http://schemas.microsoft.com/office/drawing/2014/main" id="{7328BF8F-D7DB-4913-9DB8-4E46ADE6F143}"/>
            </a:ext>
          </a:extLst>
        </xdr:cNvPr>
        <xdr:cNvSpPr txBox="1"/>
      </xdr:nvSpPr>
      <xdr:spPr>
        <a:xfrm>
          <a:off x="39878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23495</xdr:rowOff>
    </xdr:from>
    <xdr:to>
      <xdr:col>20</xdr:col>
      <xdr:colOff>38100</xdr:colOff>
      <xdr:row>37</xdr:row>
      <xdr:rowOff>125095</xdr:rowOff>
    </xdr:to>
    <xdr:sp macro="" textlink="">
      <xdr:nvSpPr>
        <xdr:cNvPr id="72" name="楕円 71">
          <a:extLst>
            <a:ext uri="{FF2B5EF4-FFF2-40B4-BE49-F238E27FC236}">
              <a16:creationId xmlns:a16="http://schemas.microsoft.com/office/drawing/2014/main" id="{1906E27B-B007-4539-A21C-BC117DFFF0F0}"/>
            </a:ext>
          </a:extLst>
        </xdr:cNvPr>
        <xdr:cNvSpPr/>
      </xdr:nvSpPr>
      <xdr:spPr>
        <a:xfrm>
          <a:off x="3203575" y="63671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74295</xdr:rowOff>
    </xdr:to>
    <xdr:cxnSp macro="">
      <xdr:nvCxnSpPr>
        <xdr:cNvPr id="73" name="直線コネクタ 72">
          <a:extLst>
            <a:ext uri="{FF2B5EF4-FFF2-40B4-BE49-F238E27FC236}">
              <a16:creationId xmlns:a16="http://schemas.microsoft.com/office/drawing/2014/main" id="{086857BD-07C9-41EE-929C-594BCB491F6B}"/>
            </a:ext>
          </a:extLst>
        </xdr:cNvPr>
        <xdr:cNvCxnSpPr/>
      </xdr:nvCxnSpPr>
      <xdr:spPr>
        <a:xfrm flipV="1">
          <a:off x="3235325" y="6400800"/>
          <a:ext cx="7143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57785</xdr:rowOff>
    </xdr:from>
    <xdr:to>
      <xdr:col>15</xdr:col>
      <xdr:colOff>101600</xdr:colOff>
      <xdr:row>37</xdr:row>
      <xdr:rowOff>159385</xdr:rowOff>
    </xdr:to>
    <xdr:sp macro="" textlink="">
      <xdr:nvSpPr>
        <xdr:cNvPr id="74" name="楕円 73">
          <a:extLst>
            <a:ext uri="{FF2B5EF4-FFF2-40B4-BE49-F238E27FC236}">
              <a16:creationId xmlns:a16="http://schemas.microsoft.com/office/drawing/2014/main" id="{A5D07C2F-3B52-467E-91F4-9CFA64FFC695}"/>
            </a:ext>
          </a:extLst>
        </xdr:cNvPr>
        <xdr:cNvSpPr/>
      </xdr:nvSpPr>
      <xdr:spPr>
        <a:xfrm>
          <a:off x="2428875"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74295</xdr:rowOff>
    </xdr:from>
    <xdr:to>
      <xdr:col>19</xdr:col>
      <xdr:colOff>177800</xdr:colOff>
      <xdr:row>37</xdr:row>
      <xdr:rowOff>108585</xdr:rowOff>
    </xdr:to>
    <xdr:cxnSp macro="">
      <xdr:nvCxnSpPr>
        <xdr:cNvPr id="75" name="直線コネクタ 74">
          <a:extLst>
            <a:ext uri="{FF2B5EF4-FFF2-40B4-BE49-F238E27FC236}">
              <a16:creationId xmlns:a16="http://schemas.microsoft.com/office/drawing/2014/main" id="{2E5BCC22-0303-47CD-97CC-5044EE5E0442}"/>
            </a:ext>
          </a:extLst>
        </xdr:cNvPr>
        <xdr:cNvCxnSpPr/>
      </xdr:nvCxnSpPr>
      <xdr:spPr>
        <a:xfrm flipV="1">
          <a:off x="2479675" y="6417945"/>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a:extLst>
            <a:ext uri="{FF2B5EF4-FFF2-40B4-BE49-F238E27FC236}">
              <a16:creationId xmlns:a16="http://schemas.microsoft.com/office/drawing/2014/main" id="{EED00F61-909E-4A39-A96D-29D0F7AD9293}"/>
            </a:ext>
          </a:extLst>
        </xdr:cNvPr>
        <xdr:cNvSpPr txBox="1"/>
      </xdr:nvSpPr>
      <xdr:spPr>
        <a:xfrm>
          <a:off x="306769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a:extLst>
            <a:ext uri="{FF2B5EF4-FFF2-40B4-BE49-F238E27FC236}">
              <a16:creationId xmlns:a16="http://schemas.microsoft.com/office/drawing/2014/main" id="{90C08BAA-D361-434D-A97F-4553F7B2330C}"/>
            </a:ext>
          </a:extLst>
        </xdr:cNvPr>
        <xdr:cNvSpPr txBox="1"/>
      </xdr:nvSpPr>
      <xdr:spPr>
        <a:xfrm>
          <a:off x="230569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141622</xdr:rowOff>
    </xdr:from>
    <xdr:ext cx="405111" cy="259045"/>
    <xdr:sp macro="" textlink="">
      <xdr:nvSpPr>
        <xdr:cNvPr id="78" name="n_1mainValue【道路】&#10;有形固定資産減価償却率">
          <a:extLst>
            <a:ext uri="{FF2B5EF4-FFF2-40B4-BE49-F238E27FC236}">
              <a16:creationId xmlns:a16="http://schemas.microsoft.com/office/drawing/2014/main" id="{16FF625E-7865-40A6-AA74-185AE7DB7004}"/>
            </a:ext>
          </a:extLst>
        </xdr:cNvPr>
        <xdr:cNvSpPr txBox="1"/>
      </xdr:nvSpPr>
      <xdr:spPr>
        <a:xfrm>
          <a:off x="306769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4462</xdr:rowOff>
    </xdr:from>
    <xdr:ext cx="405111" cy="259045"/>
    <xdr:sp macro="" textlink="">
      <xdr:nvSpPr>
        <xdr:cNvPr id="79" name="n_2mainValue【道路】&#10;有形固定資産減価償却率">
          <a:extLst>
            <a:ext uri="{FF2B5EF4-FFF2-40B4-BE49-F238E27FC236}">
              <a16:creationId xmlns:a16="http://schemas.microsoft.com/office/drawing/2014/main" id="{C1A2048D-D6CA-4898-A3DB-C56EDB4B044E}"/>
            </a:ext>
          </a:extLst>
        </xdr:cNvPr>
        <xdr:cNvSpPr txBox="1"/>
      </xdr:nvSpPr>
      <xdr:spPr>
        <a:xfrm>
          <a:off x="230569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F7F25678-039F-4B04-A23F-0CA7DC5418B5}"/>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6DACCFD2-33F0-4570-AB9F-5814D79CB6E2}"/>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F82EE785-CAF7-4DCE-BFB8-6F5D6D857872}"/>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9E79BB0E-05EA-438B-AA68-3557D086D5EE}"/>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EA955EC8-5402-4041-995F-14A17BDEFBB8}"/>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1871793-1F7B-48A5-ADB2-721FE26D5D4C}"/>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625018BB-AF24-4018-8133-A76174C9160D}"/>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E267186E-40AF-4AB7-B04C-786CD18F757E}"/>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F3513CF8-1CE6-4BE3-8F89-FE475390576B}"/>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DC778307-8377-4F84-B589-B7BD28DE91B5}"/>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3CC8B370-F9B1-43C9-9F1A-9D10BED092F8}"/>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DD1149E6-DF34-4523-A589-1630A2255DD5}"/>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C25120D-E32B-4588-841D-03F31C70E7D2}"/>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34DEA1FC-7B9C-491E-A9F2-7959DCE43431}"/>
            </a:ext>
          </a:extLst>
        </xdr:cNvPr>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9F5B0BAA-9964-48CF-BF2F-9900138A8A9A}"/>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52381863-6E6B-4A81-86C1-94190A863613}"/>
            </a:ext>
          </a:extLst>
        </xdr:cNvPr>
        <xdr:cNvSpPr txBox="1"/>
      </xdr:nvSpPr>
      <xdr:spPr>
        <a:xfrm>
          <a:off x="51773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97E70BEE-1439-4AC6-B144-ABA02F1734B6}"/>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37FE4848-D6EC-4D85-8809-E513DBCA117D}"/>
            </a:ext>
          </a:extLst>
        </xdr:cNvPr>
        <xdr:cNvSpPr txBox="1"/>
      </xdr:nvSpPr>
      <xdr:spPr>
        <a:xfrm>
          <a:off x="51773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79F7CA86-D02C-4385-8BB8-D0C4BB42AC6D}"/>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93A4B1F6-C427-482B-B65F-2B6E472B1947}"/>
            </a:ext>
          </a:extLst>
        </xdr:cNvPr>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BE08C76A-5250-47D5-B6A2-BAE1E5B74CC8}"/>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a:extLst>
            <a:ext uri="{FF2B5EF4-FFF2-40B4-BE49-F238E27FC236}">
              <a16:creationId xmlns:a16="http://schemas.microsoft.com/office/drawing/2014/main" id="{B4C0F55F-EDFD-4D4D-A8B9-05309D949F26}"/>
            </a:ext>
          </a:extLst>
        </xdr:cNvPr>
        <xdr:cNvCxnSpPr/>
      </xdr:nvCxnSpPr>
      <xdr:spPr>
        <a:xfrm flipV="1">
          <a:off x="8905240"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a:extLst>
            <a:ext uri="{FF2B5EF4-FFF2-40B4-BE49-F238E27FC236}">
              <a16:creationId xmlns:a16="http://schemas.microsoft.com/office/drawing/2014/main" id="{B7ADADCE-1327-4529-B7A3-F3A4758BD384}"/>
            </a:ext>
          </a:extLst>
        </xdr:cNvPr>
        <xdr:cNvSpPr txBox="1"/>
      </xdr:nvSpPr>
      <xdr:spPr>
        <a:xfrm>
          <a:off x="8943975"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a:extLst>
            <a:ext uri="{FF2B5EF4-FFF2-40B4-BE49-F238E27FC236}">
              <a16:creationId xmlns:a16="http://schemas.microsoft.com/office/drawing/2014/main" id="{14862CDD-9292-4B30-B57D-76772F22BBFA}"/>
            </a:ext>
          </a:extLst>
        </xdr:cNvPr>
        <xdr:cNvCxnSpPr/>
      </xdr:nvCxnSpPr>
      <xdr:spPr>
        <a:xfrm>
          <a:off x="8845550" y="70471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a:extLst>
            <a:ext uri="{FF2B5EF4-FFF2-40B4-BE49-F238E27FC236}">
              <a16:creationId xmlns:a16="http://schemas.microsoft.com/office/drawing/2014/main" id="{FC98F198-46E1-4AE9-8CBB-E75D3EF079C3}"/>
            </a:ext>
          </a:extLst>
        </xdr:cNvPr>
        <xdr:cNvSpPr txBox="1"/>
      </xdr:nvSpPr>
      <xdr:spPr>
        <a:xfrm>
          <a:off x="8943975"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a:extLst>
            <a:ext uri="{FF2B5EF4-FFF2-40B4-BE49-F238E27FC236}">
              <a16:creationId xmlns:a16="http://schemas.microsoft.com/office/drawing/2014/main" id="{F1B47D00-7F9E-442D-889E-741A7BC5015B}"/>
            </a:ext>
          </a:extLst>
        </xdr:cNvPr>
        <xdr:cNvCxnSpPr/>
      </xdr:nvCxnSpPr>
      <xdr:spPr>
        <a:xfrm>
          <a:off x="8845550" y="58051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a:extLst>
            <a:ext uri="{FF2B5EF4-FFF2-40B4-BE49-F238E27FC236}">
              <a16:creationId xmlns:a16="http://schemas.microsoft.com/office/drawing/2014/main" id="{03EC4B9C-DB03-4420-845F-18465F4975C7}"/>
            </a:ext>
          </a:extLst>
        </xdr:cNvPr>
        <xdr:cNvSpPr txBox="1"/>
      </xdr:nvSpPr>
      <xdr:spPr>
        <a:xfrm>
          <a:off x="8943975"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a:extLst>
            <a:ext uri="{FF2B5EF4-FFF2-40B4-BE49-F238E27FC236}">
              <a16:creationId xmlns:a16="http://schemas.microsoft.com/office/drawing/2014/main" id="{48265681-ABE4-4A63-8AE0-C379C092C596}"/>
            </a:ext>
          </a:extLst>
        </xdr:cNvPr>
        <xdr:cNvSpPr/>
      </xdr:nvSpPr>
      <xdr:spPr>
        <a:xfrm>
          <a:off x="8883650" y="66496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a:extLst>
            <a:ext uri="{FF2B5EF4-FFF2-40B4-BE49-F238E27FC236}">
              <a16:creationId xmlns:a16="http://schemas.microsoft.com/office/drawing/2014/main" id="{830D07DB-1CF8-4F34-ABAD-4B2B9C6495BA}"/>
            </a:ext>
          </a:extLst>
        </xdr:cNvPr>
        <xdr:cNvSpPr/>
      </xdr:nvSpPr>
      <xdr:spPr>
        <a:xfrm>
          <a:off x="815975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a:extLst>
            <a:ext uri="{FF2B5EF4-FFF2-40B4-BE49-F238E27FC236}">
              <a16:creationId xmlns:a16="http://schemas.microsoft.com/office/drawing/2014/main" id="{B31C6D57-6811-40D7-AE01-13EF96EDFDAC}"/>
            </a:ext>
          </a:extLst>
        </xdr:cNvPr>
        <xdr:cNvSpPr/>
      </xdr:nvSpPr>
      <xdr:spPr>
        <a:xfrm>
          <a:off x="7413625" y="66778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D9EEAA0-8D5F-49F1-B269-3980017C378C}"/>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2BE89D6-6D53-41E1-BB7A-FA2A7FE49FD3}"/>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4010010-BD7A-433B-AB30-4B79176212A6}"/>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D88A0E2-2000-4C3C-8719-1386A042B26B}"/>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E9C38DA-6D36-4A5F-AAA2-1A83D55B1222}"/>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80081</xdr:rowOff>
    </xdr:from>
    <xdr:to>
      <xdr:col>55</xdr:col>
      <xdr:colOff>50800</xdr:colOff>
      <xdr:row>41</xdr:row>
      <xdr:rowOff>10231</xdr:rowOff>
    </xdr:to>
    <xdr:sp macro="" textlink="">
      <xdr:nvSpPr>
        <xdr:cNvPr id="115" name="楕円 114">
          <a:extLst>
            <a:ext uri="{FF2B5EF4-FFF2-40B4-BE49-F238E27FC236}">
              <a16:creationId xmlns:a16="http://schemas.microsoft.com/office/drawing/2014/main" id="{9D00F3C7-7CBF-462D-AA0F-FA3174CDA4AF}"/>
            </a:ext>
          </a:extLst>
        </xdr:cNvPr>
        <xdr:cNvSpPr/>
      </xdr:nvSpPr>
      <xdr:spPr>
        <a:xfrm>
          <a:off x="8883650" y="69380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166458</xdr:rowOff>
    </xdr:from>
    <xdr:ext cx="469744" cy="259045"/>
    <xdr:sp macro="" textlink="">
      <xdr:nvSpPr>
        <xdr:cNvPr id="116" name="【道路】&#10;一人当たり延長該当値テキスト">
          <a:extLst>
            <a:ext uri="{FF2B5EF4-FFF2-40B4-BE49-F238E27FC236}">
              <a16:creationId xmlns:a16="http://schemas.microsoft.com/office/drawing/2014/main" id="{5FB2E3C9-6F3A-499F-8998-1C373B5898B8}"/>
            </a:ext>
          </a:extLst>
        </xdr:cNvPr>
        <xdr:cNvSpPr txBox="1"/>
      </xdr:nvSpPr>
      <xdr:spPr>
        <a:xfrm>
          <a:off x="8943975" y="685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80996</xdr:rowOff>
    </xdr:from>
    <xdr:to>
      <xdr:col>50</xdr:col>
      <xdr:colOff>165100</xdr:colOff>
      <xdr:row>41</xdr:row>
      <xdr:rowOff>11146</xdr:rowOff>
    </xdr:to>
    <xdr:sp macro="" textlink="">
      <xdr:nvSpPr>
        <xdr:cNvPr id="117" name="楕円 116">
          <a:extLst>
            <a:ext uri="{FF2B5EF4-FFF2-40B4-BE49-F238E27FC236}">
              <a16:creationId xmlns:a16="http://schemas.microsoft.com/office/drawing/2014/main" id="{3257C905-36D1-4E89-84E7-038C61B71676}"/>
            </a:ext>
          </a:extLst>
        </xdr:cNvPr>
        <xdr:cNvSpPr/>
      </xdr:nvSpPr>
      <xdr:spPr>
        <a:xfrm>
          <a:off x="8159750" y="693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130881</xdr:rowOff>
    </xdr:from>
    <xdr:to>
      <xdr:col>55</xdr:col>
      <xdr:colOff>0</xdr:colOff>
      <xdr:row>40</xdr:row>
      <xdr:rowOff>131796</xdr:rowOff>
    </xdr:to>
    <xdr:cxnSp macro="">
      <xdr:nvCxnSpPr>
        <xdr:cNvPr id="118" name="直線コネクタ 117">
          <a:extLst>
            <a:ext uri="{FF2B5EF4-FFF2-40B4-BE49-F238E27FC236}">
              <a16:creationId xmlns:a16="http://schemas.microsoft.com/office/drawing/2014/main" id="{80111F61-FDB1-4004-8088-50B692A082CB}"/>
            </a:ext>
          </a:extLst>
        </xdr:cNvPr>
        <xdr:cNvCxnSpPr/>
      </xdr:nvCxnSpPr>
      <xdr:spPr>
        <a:xfrm flipV="1">
          <a:off x="8210550" y="6988881"/>
          <a:ext cx="69532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79990</xdr:rowOff>
    </xdr:from>
    <xdr:to>
      <xdr:col>46</xdr:col>
      <xdr:colOff>38100</xdr:colOff>
      <xdr:row>41</xdr:row>
      <xdr:rowOff>10140</xdr:rowOff>
    </xdr:to>
    <xdr:sp macro="" textlink="">
      <xdr:nvSpPr>
        <xdr:cNvPr id="119" name="楕円 118">
          <a:extLst>
            <a:ext uri="{FF2B5EF4-FFF2-40B4-BE49-F238E27FC236}">
              <a16:creationId xmlns:a16="http://schemas.microsoft.com/office/drawing/2014/main" id="{F4A2330B-C298-4607-86D7-788C48F050BD}"/>
            </a:ext>
          </a:extLst>
        </xdr:cNvPr>
        <xdr:cNvSpPr/>
      </xdr:nvSpPr>
      <xdr:spPr>
        <a:xfrm>
          <a:off x="7413625" y="69379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130790</xdr:rowOff>
    </xdr:from>
    <xdr:to>
      <xdr:col>50</xdr:col>
      <xdr:colOff>114300</xdr:colOff>
      <xdr:row>40</xdr:row>
      <xdr:rowOff>131796</xdr:rowOff>
    </xdr:to>
    <xdr:cxnSp macro="">
      <xdr:nvCxnSpPr>
        <xdr:cNvPr id="120" name="直線コネクタ 119">
          <a:extLst>
            <a:ext uri="{FF2B5EF4-FFF2-40B4-BE49-F238E27FC236}">
              <a16:creationId xmlns:a16="http://schemas.microsoft.com/office/drawing/2014/main" id="{D3987D6D-52A2-44D0-9D22-40AF57A73CA1}"/>
            </a:ext>
          </a:extLst>
        </xdr:cNvPr>
        <xdr:cNvCxnSpPr/>
      </xdr:nvCxnSpPr>
      <xdr:spPr>
        <a:xfrm>
          <a:off x="7445375" y="6988790"/>
          <a:ext cx="765175"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a:extLst>
            <a:ext uri="{FF2B5EF4-FFF2-40B4-BE49-F238E27FC236}">
              <a16:creationId xmlns:a16="http://schemas.microsoft.com/office/drawing/2014/main" id="{91A2D5FF-FE67-4302-875F-E581583EA098}"/>
            </a:ext>
          </a:extLst>
        </xdr:cNvPr>
        <xdr:cNvSpPr txBox="1"/>
      </xdr:nvSpPr>
      <xdr:spPr>
        <a:xfrm>
          <a:off x="7991552"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a:extLst>
            <a:ext uri="{FF2B5EF4-FFF2-40B4-BE49-F238E27FC236}">
              <a16:creationId xmlns:a16="http://schemas.microsoft.com/office/drawing/2014/main" id="{45D17328-2155-437D-B3C3-6A6CE35DBAAB}"/>
            </a:ext>
          </a:extLst>
        </xdr:cNvPr>
        <xdr:cNvSpPr txBox="1"/>
      </xdr:nvSpPr>
      <xdr:spPr>
        <a:xfrm>
          <a:off x="72581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2273</xdr:rowOff>
    </xdr:from>
    <xdr:ext cx="469744" cy="259045"/>
    <xdr:sp macro="" textlink="">
      <xdr:nvSpPr>
        <xdr:cNvPr id="123" name="n_1mainValue【道路】&#10;一人当たり延長">
          <a:extLst>
            <a:ext uri="{FF2B5EF4-FFF2-40B4-BE49-F238E27FC236}">
              <a16:creationId xmlns:a16="http://schemas.microsoft.com/office/drawing/2014/main" id="{531B3863-52A9-49E7-95C9-BE230DE8B7C6}"/>
            </a:ext>
          </a:extLst>
        </xdr:cNvPr>
        <xdr:cNvSpPr txBox="1"/>
      </xdr:nvSpPr>
      <xdr:spPr>
        <a:xfrm>
          <a:off x="7991552" y="703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1267</xdr:rowOff>
    </xdr:from>
    <xdr:ext cx="469744" cy="259045"/>
    <xdr:sp macro="" textlink="">
      <xdr:nvSpPr>
        <xdr:cNvPr id="124" name="n_2mainValue【道路】&#10;一人当たり延長">
          <a:extLst>
            <a:ext uri="{FF2B5EF4-FFF2-40B4-BE49-F238E27FC236}">
              <a16:creationId xmlns:a16="http://schemas.microsoft.com/office/drawing/2014/main" id="{66C04347-CD9C-4E55-BA9A-E22CC4791972}"/>
            </a:ext>
          </a:extLst>
        </xdr:cNvPr>
        <xdr:cNvSpPr txBox="1"/>
      </xdr:nvSpPr>
      <xdr:spPr>
        <a:xfrm>
          <a:off x="7258127" y="703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C54C6F50-6436-47AE-84C6-752FDC0994FF}"/>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69C7D4BA-2F29-429B-B1BD-C2D0EDCF1AD8}"/>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17B14A38-6490-4185-A78C-097CE7FF25AB}"/>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922269F8-8393-4632-83F5-E451C08CE17F}"/>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65AD908B-EC6C-4DDE-B0CC-1547DDF91726}"/>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CDB53D6-EC71-4A4A-9FF1-CF8D4C21631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EF7D2777-8C99-4FF0-9D52-1CD15D6D776A}"/>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C1F05739-0F7A-48C9-97C7-91F6AD88E5AE}"/>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ABC8C47B-BF9D-406B-806D-46E35E6BD6F5}"/>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FE5F5B97-58ED-4EE2-ADA6-04B6D34AF1FA}"/>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BEFF2E7C-37FF-45E8-96EB-D0F3390D4FD4}"/>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28BC4357-9322-456E-8EC2-392B27EB0572}"/>
            </a:ext>
          </a:extLst>
        </xdr:cNvPr>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235E1328-3F76-4394-883E-A6117C3A77CA}"/>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A2C8FC42-E822-47C1-807C-6DBF6ADC6B73}"/>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98839F60-5BAB-4C3E-905C-4B479554C58C}"/>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1EBEBBA0-2DFF-4F72-84C8-7FC3A1FB53A8}"/>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4E86923B-BE42-4872-9091-24107FB60CAE}"/>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38DBE0DD-4FD3-4AB5-80C2-44CE3D3971F6}"/>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B2794044-231C-4261-AD4C-445BB54B3C11}"/>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8E1F911D-39F4-45D8-BEC6-CD72EAB033D5}"/>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5B94D395-98B8-4BC9-A070-D40AA6F44B07}"/>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683DAFDE-9E11-4E02-978E-B8C6793F137A}"/>
            </a:ext>
          </a:extLst>
        </xdr:cNvPr>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FDB4FF5E-94AD-4A5F-A1A1-51ECF2905BE7}"/>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9604024F-4D63-48AA-92A8-20BCEEDF21C6}"/>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D33AE23E-E343-4B90-9732-BD81B6B00486}"/>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a:extLst>
            <a:ext uri="{FF2B5EF4-FFF2-40B4-BE49-F238E27FC236}">
              <a16:creationId xmlns:a16="http://schemas.microsoft.com/office/drawing/2014/main" id="{05749F47-8742-4FFC-9BFD-DA3B3855326F}"/>
            </a:ext>
          </a:extLst>
        </xdr:cNvPr>
        <xdr:cNvCxnSpPr/>
      </xdr:nvCxnSpPr>
      <xdr:spPr>
        <a:xfrm flipV="1">
          <a:off x="39490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99085A9C-0F04-43D4-9E6F-C14CD69AA3F3}"/>
            </a:ext>
          </a:extLst>
        </xdr:cNvPr>
        <xdr:cNvSpPr txBox="1"/>
      </xdr:nvSpPr>
      <xdr:spPr>
        <a:xfrm>
          <a:off x="39878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a:extLst>
            <a:ext uri="{FF2B5EF4-FFF2-40B4-BE49-F238E27FC236}">
              <a16:creationId xmlns:a16="http://schemas.microsoft.com/office/drawing/2014/main" id="{9ABA0DAC-17F1-47C7-AAFA-A6D1BBD351B5}"/>
            </a:ext>
          </a:extLst>
        </xdr:cNvPr>
        <xdr:cNvCxnSpPr/>
      </xdr:nvCxnSpPr>
      <xdr:spPr>
        <a:xfrm>
          <a:off x="3889375" y="110462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964666D5-587C-43CB-8592-A53F324BDA8B}"/>
            </a:ext>
          </a:extLst>
        </xdr:cNvPr>
        <xdr:cNvSpPr txBox="1"/>
      </xdr:nvSpPr>
      <xdr:spPr>
        <a:xfrm>
          <a:off x="39878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a:extLst>
            <a:ext uri="{FF2B5EF4-FFF2-40B4-BE49-F238E27FC236}">
              <a16:creationId xmlns:a16="http://schemas.microsoft.com/office/drawing/2014/main" id="{6CF3346F-5910-4F9E-8928-D9C3BFB2DBEF}"/>
            </a:ext>
          </a:extLst>
        </xdr:cNvPr>
        <xdr:cNvCxnSpPr/>
      </xdr:nvCxnSpPr>
      <xdr:spPr>
        <a:xfrm>
          <a:off x="3889375" y="966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A76657BB-AFDF-457A-9CA4-C5D891CE8F09}"/>
            </a:ext>
          </a:extLst>
        </xdr:cNvPr>
        <xdr:cNvSpPr txBox="1"/>
      </xdr:nvSpPr>
      <xdr:spPr>
        <a:xfrm>
          <a:off x="39878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a:extLst>
            <a:ext uri="{FF2B5EF4-FFF2-40B4-BE49-F238E27FC236}">
              <a16:creationId xmlns:a16="http://schemas.microsoft.com/office/drawing/2014/main" id="{E3DFF035-F35E-4117-BA7C-DD19C2CA80D9}"/>
            </a:ext>
          </a:extLst>
        </xdr:cNvPr>
        <xdr:cNvSpPr/>
      </xdr:nvSpPr>
      <xdr:spPr>
        <a:xfrm>
          <a:off x="38989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a:extLst>
            <a:ext uri="{FF2B5EF4-FFF2-40B4-BE49-F238E27FC236}">
              <a16:creationId xmlns:a16="http://schemas.microsoft.com/office/drawing/2014/main" id="{0549E6C6-E4E4-4650-A89D-DA231D37DF94}"/>
            </a:ext>
          </a:extLst>
        </xdr:cNvPr>
        <xdr:cNvSpPr/>
      </xdr:nvSpPr>
      <xdr:spPr>
        <a:xfrm>
          <a:off x="3203575" y="10128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a:extLst>
            <a:ext uri="{FF2B5EF4-FFF2-40B4-BE49-F238E27FC236}">
              <a16:creationId xmlns:a16="http://schemas.microsoft.com/office/drawing/2014/main" id="{C78E498E-3CD1-4276-A4ED-53E41DC52EC8}"/>
            </a:ext>
          </a:extLst>
        </xdr:cNvPr>
        <xdr:cNvSpPr/>
      </xdr:nvSpPr>
      <xdr:spPr>
        <a:xfrm>
          <a:off x="2428875"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55D78CF-4ADE-4C6C-9526-C2073B185F73}"/>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9489545E-8FDB-4825-8024-D24F8DF1CDDD}"/>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E6C5E0BE-9091-4791-A03A-B299C8A02385}"/>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65C780A-7035-4C79-A22B-35F7781B3328}"/>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F927204E-6AE9-429D-940E-1527A2BC2EF9}"/>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70031</xdr:rowOff>
    </xdr:from>
    <xdr:to>
      <xdr:col>24</xdr:col>
      <xdr:colOff>114300</xdr:colOff>
      <xdr:row>59</xdr:row>
      <xdr:rowOff>181</xdr:rowOff>
    </xdr:to>
    <xdr:sp macro="" textlink="">
      <xdr:nvSpPr>
        <xdr:cNvPr id="164" name="楕円 163">
          <a:extLst>
            <a:ext uri="{FF2B5EF4-FFF2-40B4-BE49-F238E27FC236}">
              <a16:creationId xmlns:a16="http://schemas.microsoft.com/office/drawing/2014/main" id="{5EC549B7-5A9C-4871-9432-6285F0B73D7F}"/>
            </a:ext>
          </a:extLst>
        </xdr:cNvPr>
        <xdr:cNvSpPr/>
      </xdr:nvSpPr>
      <xdr:spPr>
        <a:xfrm>
          <a:off x="38989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92908</xdr:rowOff>
    </xdr:from>
    <xdr:ext cx="405111" cy="259045"/>
    <xdr:sp macro="" textlink="">
      <xdr:nvSpPr>
        <xdr:cNvPr id="165" name="【橋りょう・トンネル】&#10;有形固定資産減価償却率該当値テキスト">
          <a:extLst>
            <a:ext uri="{FF2B5EF4-FFF2-40B4-BE49-F238E27FC236}">
              <a16:creationId xmlns:a16="http://schemas.microsoft.com/office/drawing/2014/main" id="{F01506A1-67D5-4F5E-8590-CF7B47954EB1}"/>
            </a:ext>
          </a:extLst>
        </xdr:cNvPr>
        <xdr:cNvSpPr txBox="1"/>
      </xdr:nvSpPr>
      <xdr:spPr>
        <a:xfrm>
          <a:off x="3987800" y="986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99423</xdr:rowOff>
    </xdr:from>
    <xdr:to>
      <xdr:col>20</xdr:col>
      <xdr:colOff>38100</xdr:colOff>
      <xdr:row>59</xdr:row>
      <xdr:rowOff>29573</xdr:rowOff>
    </xdr:to>
    <xdr:sp macro="" textlink="">
      <xdr:nvSpPr>
        <xdr:cNvPr id="166" name="楕円 165">
          <a:extLst>
            <a:ext uri="{FF2B5EF4-FFF2-40B4-BE49-F238E27FC236}">
              <a16:creationId xmlns:a16="http://schemas.microsoft.com/office/drawing/2014/main" id="{B0C855A1-110A-43C5-8ADB-29F7A74202E2}"/>
            </a:ext>
          </a:extLst>
        </xdr:cNvPr>
        <xdr:cNvSpPr/>
      </xdr:nvSpPr>
      <xdr:spPr>
        <a:xfrm>
          <a:off x="3203575" y="100435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120831</xdr:rowOff>
    </xdr:from>
    <xdr:to>
      <xdr:col>24</xdr:col>
      <xdr:colOff>63500</xdr:colOff>
      <xdr:row>58</xdr:row>
      <xdr:rowOff>150223</xdr:rowOff>
    </xdr:to>
    <xdr:cxnSp macro="">
      <xdr:nvCxnSpPr>
        <xdr:cNvPr id="167" name="直線コネクタ 166">
          <a:extLst>
            <a:ext uri="{FF2B5EF4-FFF2-40B4-BE49-F238E27FC236}">
              <a16:creationId xmlns:a16="http://schemas.microsoft.com/office/drawing/2014/main" id="{102FCCDD-4F4F-44F7-B82C-B1DD7ED96197}"/>
            </a:ext>
          </a:extLst>
        </xdr:cNvPr>
        <xdr:cNvCxnSpPr/>
      </xdr:nvCxnSpPr>
      <xdr:spPr>
        <a:xfrm flipV="1">
          <a:off x="3235325" y="10064931"/>
          <a:ext cx="71437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127181</xdr:rowOff>
    </xdr:from>
    <xdr:to>
      <xdr:col>15</xdr:col>
      <xdr:colOff>101600</xdr:colOff>
      <xdr:row>59</xdr:row>
      <xdr:rowOff>57331</xdr:rowOff>
    </xdr:to>
    <xdr:sp macro="" textlink="">
      <xdr:nvSpPr>
        <xdr:cNvPr id="168" name="楕円 167">
          <a:extLst>
            <a:ext uri="{FF2B5EF4-FFF2-40B4-BE49-F238E27FC236}">
              <a16:creationId xmlns:a16="http://schemas.microsoft.com/office/drawing/2014/main" id="{66F6F6D2-3AF5-4C2E-931F-0452083CAE33}"/>
            </a:ext>
          </a:extLst>
        </xdr:cNvPr>
        <xdr:cNvSpPr/>
      </xdr:nvSpPr>
      <xdr:spPr>
        <a:xfrm>
          <a:off x="2428875"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150223</xdr:rowOff>
    </xdr:from>
    <xdr:to>
      <xdr:col>19</xdr:col>
      <xdr:colOff>177800</xdr:colOff>
      <xdr:row>59</xdr:row>
      <xdr:rowOff>6531</xdr:rowOff>
    </xdr:to>
    <xdr:cxnSp macro="">
      <xdr:nvCxnSpPr>
        <xdr:cNvPr id="169" name="直線コネクタ 168">
          <a:extLst>
            <a:ext uri="{FF2B5EF4-FFF2-40B4-BE49-F238E27FC236}">
              <a16:creationId xmlns:a16="http://schemas.microsoft.com/office/drawing/2014/main" id="{9C3D9269-38F5-49A7-ABA3-D607A923BC52}"/>
            </a:ext>
          </a:extLst>
        </xdr:cNvPr>
        <xdr:cNvCxnSpPr/>
      </xdr:nvCxnSpPr>
      <xdr:spPr>
        <a:xfrm flipV="1">
          <a:off x="2479675" y="10094323"/>
          <a:ext cx="7556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4609148B-8195-4D75-97B1-06D7C8FFB8FC}"/>
            </a:ext>
          </a:extLst>
        </xdr:cNvPr>
        <xdr:cNvSpPr txBox="1"/>
      </xdr:nvSpPr>
      <xdr:spPr>
        <a:xfrm>
          <a:off x="306769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75463A8E-4028-47FD-ACA3-7C66F5D0793B}"/>
            </a:ext>
          </a:extLst>
        </xdr:cNvPr>
        <xdr:cNvSpPr txBox="1"/>
      </xdr:nvSpPr>
      <xdr:spPr>
        <a:xfrm>
          <a:off x="230569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46100</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876C6922-FBB4-45C6-819C-6E47D4ED5B96}"/>
            </a:ext>
          </a:extLst>
        </xdr:cNvPr>
        <xdr:cNvSpPr txBox="1"/>
      </xdr:nvSpPr>
      <xdr:spPr>
        <a:xfrm>
          <a:off x="306769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73" name="n_2mainValue【橋りょう・トンネル】&#10;有形固定資産減価償却率">
          <a:extLst>
            <a:ext uri="{FF2B5EF4-FFF2-40B4-BE49-F238E27FC236}">
              <a16:creationId xmlns:a16="http://schemas.microsoft.com/office/drawing/2014/main" id="{3C86AA88-1004-4ABB-8CBE-6F20E0B9421F}"/>
            </a:ext>
          </a:extLst>
        </xdr:cNvPr>
        <xdr:cNvSpPr txBox="1"/>
      </xdr:nvSpPr>
      <xdr:spPr>
        <a:xfrm>
          <a:off x="230569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C5EA3E64-D53B-4CB8-AB0E-CFA05D6491D8}"/>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81F483C1-0A82-440A-B2B2-9D6570422E18}"/>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7BEC788F-B0E9-482B-A212-50FC7F1B9E6F}"/>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11D4EEBA-0241-47C9-B400-D55EB0B08A39}"/>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3581F153-1285-480F-83F7-2342FD2412E3}"/>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182B9892-6239-46E7-9703-9577358E6306}"/>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19AD24C0-EC9D-4450-A450-678EF7F88C21}"/>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946525D3-2AAF-4D2C-9129-A372F7953668}"/>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533A6D01-4D0E-49ED-88C0-F1B4E35C0B08}"/>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50821FD5-3478-4194-BEAC-F8C4AB7BCA3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6DDBEB13-6ACC-479B-801F-0663A3B90753}"/>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a16="http://schemas.microsoft.com/office/drawing/2014/main" id="{A0480F1C-E0BF-46AC-9673-D13294502BB6}"/>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01A0FB6A-9CB8-4063-BA46-F16B8637CD7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a:extLst>
            <a:ext uri="{FF2B5EF4-FFF2-40B4-BE49-F238E27FC236}">
              <a16:creationId xmlns:a16="http://schemas.microsoft.com/office/drawing/2014/main" id="{76609808-FD13-443B-B81B-763610C75E47}"/>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3A409155-F430-4BAB-A89A-9BF8DE4D557B}"/>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a:extLst>
            <a:ext uri="{FF2B5EF4-FFF2-40B4-BE49-F238E27FC236}">
              <a16:creationId xmlns:a16="http://schemas.microsoft.com/office/drawing/2014/main" id="{E0E7B23D-FAEA-4D4A-8EA3-E29241AB17F1}"/>
            </a:ext>
          </a:extLst>
        </xdr:cNvPr>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DF8B7B56-67E3-4BB3-B50E-7C398398CA7C}"/>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a:extLst>
            <a:ext uri="{FF2B5EF4-FFF2-40B4-BE49-F238E27FC236}">
              <a16:creationId xmlns:a16="http://schemas.microsoft.com/office/drawing/2014/main" id="{848593CF-50F8-4595-8EBB-360FD5C33391}"/>
            </a:ext>
          </a:extLst>
        </xdr:cNvPr>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04406F08-D3DA-45C7-8610-09979C89BE02}"/>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a:extLst>
            <a:ext uri="{FF2B5EF4-FFF2-40B4-BE49-F238E27FC236}">
              <a16:creationId xmlns:a16="http://schemas.microsoft.com/office/drawing/2014/main" id="{CE75E0BF-D02B-4095-81C1-214741ECD967}"/>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F2504039-D1C7-4860-9AC2-BB1926F5E866}"/>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a:extLst>
            <a:ext uri="{FF2B5EF4-FFF2-40B4-BE49-F238E27FC236}">
              <a16:creationId xmlns:a16="http://schemas.microsoft.com/office/drawing/2014/main" id="{D9E7A3FE-393C-4248-B5AA-EBAA9BE758F6}"/>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66420184-AD86-424E-B4F8-9D1D60C299D6}"/>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a:extLst>
            <a:ext uri="{FF2B5EF4-FFF2-40B4-BE49-F238E27FC236}">
              <a16:creationId xmlns:a16="http://schemas.microsoft.com/office/drawing/2014/main" id="{6B975F14-CAB7-4039-9B2D-123D0CA80C72}"/>
            </a:ext>
          </a:extLst>
        </xdr:cNvPr>
        <xdr:cNvCxnSpPr/>
      </xdr:nvCxnSpPr>
      <xdr:spPr>
        <a:xfrm flipV="1">
          <a:off x="8905240"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id="{1C88F5EF-314B-4CB4-97F9-94BDD7EB289F}"/>
            </a:ext>
          </a:extLst>
        </xdr:cNvPr>
        <xdr:cNvSpPr txBox="1"/>
      </xdr:nvSpPr>
      <xdr:spPr>
        <a:xfrm>
          <a:off x="8943975"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a:extLst>
            <a:ext uri="{FF2B5EF4-FFF2-40B4-BE49-F238E27FC236}">
              <a16:creationId xmlns:a16="http://schemas.microsoft.com/office/drawing/2014/main" id="{B8593ED6-F9F0-46B8-BB33-D2A55BFDD21B}"/>
            </a:ext>
          </a:extLst>
        </xdr:cNvPr>
        <xdr:cNvCxnSpPr/>
      </xdr:nvCxnSpPr>
      <xdr:spPr>
        <a:xfrm>
          <a:off x="8845550" y="11043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a:extLst>
            <a:ext uri="{FF2B5EF4-FFF2-40B4-BE49-F238E27FC236}">
              <a16:creationId xmlns:a16="http://schemas.microsoft.com/office/drawing/2014/main" id="{7793C537-3638-47E2-9966-9914C5B22EE0}"/>
            </a:ext>
          </a:extLst>
        </xdr:cNvPr>
        <xdr:cNvSpPr txBox="1"/>
      </xdr:nvSpPr>
      <xdr:spPr>
        <a:xfrm>
          <a:off x="8943975"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a:extLst>
            <a:ext uri="{FF2B5EF4-FFF2-40B4-BE49-F238E27FC236}">
              <a16:creationId xmlns:a16="http://schemas.microsoft.com/office/drawing/2014/main" id="{6EE9D565-7D5A-416C-90FE-C8BBF96B6BD7}"/>
            </a:ext>
          </a:extLst>
        </xdr:cNvPr>
        <xdr:cNvCxnSpPr/>
      </xdr:nvCxnSpPr>
      <xdr:spPr>
        <a:xfrm>
          <a:off x="8845550" y="96982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id="{AF2D8800-4CD3-436F-A9DE-A7D664625B67}"/>
            </a:ext>
          </a:extLst>
        </xdr:cNvPr>
        <xdr:cNvSpPr txBox="1"/>
      </xdr:nvSpPr>
      <xdr:spPr>
        <a:xfrm>
          <a:off x="8943975"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a:extLst>
            <a:ext uri="{FF2B5EF4-FFF2-40B4-BE49-F238E27FC236}">
              <a16:creationId xmlns:a16="http://schemas.microsoft.com/office/drawing/2014/main" id="{58B822B7-E5E3-4D77-8C5C-EF93B7C03CBA}"/>
            </a:ext>
          </a:extLst>
        </xdr:cNvPr>
        <xdr:cNvSpPr/>
      </xdr:nvSpPr>
      <xdr:spPr>
        <a:xfrm>
          <a:off x="8883650" y="107878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a:extLst>
            <a:ext uri="{FF2B5EF4-FFF2-40B4-BE49-F238E27FC236}">
              <a16:creationId xmlns:a16="http://schemas.microsoft.com/office/drawing/2014/main" id="{E6FEEC47-BE5B-42A6-AAA3-824C34B374E0}"/>
            </a:ext>
          </a:extLst>
        </xdr:cNvPr>
        <xdr:cNvSpPr/>
      </xdr:nvSpPr>
      <xdr:spPr>
        <a:xfrm>
          <a:off x="815975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a:extLst>
            <a:ext uri="{FF2B5EF4-FFF2-40B4-BE49-F238E27FC236}">
              <a16:creationId xmlns:a16="http://schemas.microsoft.com/office/drawing/2014/main" id="{0393FF10-5679-4AE6-A2F2-9371CFF4BCAA}"/>
            </a:ext>
          </a:extLst>
        </xdr:cNvPr>
        <xdr:cNvSpPr/>
      </xdr:nvSpPr>
      <xdr:spPr>
        <a:xfrm>
          <a:off x="7413625" y="108120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61D6DA29-DB62-4C97-9ABF-A314CBA818A6}"/>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8D2D5FAD-1BFF-4AF6-989D-1CC2F3EB6F1E}"/>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7A062C16-6A58-4A40-AE4E-66DCB01FC70E}"/>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36DBCF8F-AB45-4A57-BA3C-229D08843117}"/>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5CA8EB3-CDD8-4488-AF39-C06AC4556453}"/>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154358</xdr:rowOff>
    </xdr:from>
    <xdr:to>
      <xdr:col>55</xdr:col>
      <xdr:colOff>50800</xdr:colOff>
      <xdr:row>64</xdr:row>
      <xdr:rowOff>84508</xdr:rowOff>
    </xdr:to>
    <xdr:sp macro="" textlink="">
      <xdr:nvSpPr>
        <xdr:cNvPr id="211" name="楕円 210">
          <a:extLst>
            <a:ext uri="{FF2B5EF4-FFF2-40B4-BE49-F238E27FC236}">
              <a16:creationId xmlns:a16="http://schemas.microsoft.com/office/drawing/2014/main" id="{6D8241CA-B06A-48D0-849C-587F72D0E281}"/>
            </a:ext>
          </a:extLst>
        </xdr:cNvPr>
        <xdr:cNvSpPr/>
      </xdr:nvSpPr>
      <xdr:spPr>
        <a:xfrm>
          <a:off x="8883650" y="109557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69285</xdr:rowOff>
    </xdr:from>
    <xdr:ext cx="534377" cy="259045"/>
    <xdr:sp macro="" textlink="">
      <xdr:nvSpPr>
        <xdr:cNvPr id="212" name="【橋りょう・トンネル】&#10;一人当たり有形固定資産（償却資産）額該当値テキスト">
          <a:extLst>
            <a:ext uri="{FF2B5EF4-FFF2-40B4-BE49-F238E27FC236}">
              <a16:creationId xmlns:a16="http://schemas.microsoft.com/office/drawing/2014/main" id="{EFB29463-BE96-48A9-9951-98A64010D99C}"/>
            </a:ext>
          </a:extLst>
        </xdr:cNvPr>
        <xdr:cNvSpPr txBox="1"/>
      </xdr:nvSpPr>
      <xdr:spPr>
        <a:xfrm>
          <a:off x="8943975" y="1087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154461</xdr:rowOff>
    </xdr:from>
    <xdr:to>
      <xdr:col>50</xdr:col>
      <xdr:colOff>165100</xdr:colOff>
      <xdr:row>64</xdr:row>
      <xdr:rowOff>84611</xdr:rowOff>
    </xdr:to>
    <xdr:sp macro="" textlink="">
      <xdr:nvSpPr>
        <xdr:cNvPr id="213" name="楕円 212">
          <a:extLst>
            <a:ext uri="{FF2B5EF4-FFF2-40B4-BE49-F238E27FC236}">
              <a16:creationId xmlns:a16="http://schemas.microsoft.com/office/drawing/2014/main" id="{0712F526-D39D-4EF9-A3BA-3C774B59C0A6}"/>
            </a:ext>
          </a:extLst>
        </xdr:cNvPr>
        <xdr:cNvSpPr/>
      </xdr:nvSpPr>
      <xdr:spPr>
        <a:xfrm>
          <a:off x="8159750" y="109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33708</xdr:rowOff>
    </xdr:from>
    <xdr:to>
      <xdr:col>55</xdr:col>
      <xdr:colOff>0</xdr:colOff>
      <xdr:row>64</xdr:row>
      <xdr:rowOff>33811</xdr:rowOff>
    </xdr:to>
    <xdr:cxnSp macro="">
      <xdr:nvCxnSpPr>
        <xdr:cNvPr id="214" name="直線コネクタ 213">
          <a:extLst>
            <a:ext uri="{FF2B5EF4-FFF2-40B4-BE49-F238E27FC236}">
              <a16:creationId xmlns:a16="http://schemas.microsoft.com/office/drawing/2014/main" id="{CA8B37C3-5E0C-473B-9411-6EA5D569856C}"/>
            </a:ext>
          </a:extLst>
        </xdr:cNvPr>
        <xdr:cNvCxnSpPr/>
      </xdr:nvCxnSpPr>
      <xdr:spPr>
        <a:xfrm flipV="1">
          <a:off x="8210550" y="11006508"/>
          <a:ext cx="695325"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154190</xdr:rowOff>
    </xdr:from>
    <xdr:to>
      <xdr:col>46</xdr:col>
      <xdr:colOff>38100</xdr:colOff>
      <xdr:row>64</xdr:row>
      <xdr:rowOff>84340</xdr:rowOff>
    </xdr:to>
    <xdr:sp macro="" textlink="">
      <xdr:nvSpPr>
        <xdr:cNvPr id="215" name="楕円 214">
          <a:extLst>
            <a:ext uri="{FF2B5EF4-FFF2-40B4-BE49-F238E27FC236}">
              <a16:creationId xmlns:a16="http://schemas.microsoft.com/office/drawing/2014/main" id="{AEFC65AB-6461-412A-94AF-DE88CD55AC4D}"/>
            </a:ext>
          </a:extLst>
        </xdr:cNvPr>
        <xdr:cNvSpPr/>
      </xdr:nvSpPr>
      <xdr:spPr>
        <a:xfrm>
          <a:off x="7413625" y="109555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33540</xdr:rowOff>
    </xdr:from>
    <xdr:to>
      <xdr:col>50</xdr:col>
      <xdr:colOff>114300</xdr:colOff>
      <xdr:row>64</xdr:row>
      <xdr:rowOff>33811</xdr:rowOff>
    </xdr:to>
    <xdr:cxnSp macro="">
      <xdr:nvCxnSpPr>
        <xdr:cNvPr id="216" name="直線コネクタ 215">
          <a:extLst>
            <a:ext uri="{FF2B5EF4-FFF2-40B4-BE49-F238E27FC236}">
              <a16:creationId xmlns:a16="http://schemas.microsoft.com/office/drawing/2014/main" id="{CDF43D3E-9046-4F6F-B43A-165379A649C2}"/>
            </a:ext>
          </a:extLst>
        </xdr:cNvPr>
        <xdr:cNvCxnSpPr/>
      </xdr:nvCxnSpPr>
      <xdr:spPr>
        <a:xfrm>
          <a:off x="7445375" y="11006340"/>
          <a:ext cx="765175"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5DE5B7BC-F361-4B77-BBE7-3F30BC4BE50C}"/>
            </a:ext>
          </a:extLst>
        </xdr:cNvPr>
        <xdr:cNvSpPr txBox="1"/>
      </xdr:nvSpPr>
      <xdr:spPr>
        <a:xfrm>
          <a:off x="793644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08E256B0-28D2-4118-8777-9FE19319EB59}"/>
            </a:ext>
          </a:extLst>
        </xdr:cNvPr>
        <xdr:cNvSpPr txBox="1"/>
      </xdr:nvSpPr>
      <xdr:spPr>
        <a:xfrm>
          <a:off x="71934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75738</xdr:rowOff>
    </xdr:from>
    <xdr:ext cx="534377" cy="259045"/>
    <xdr:sp macro="" textlink="">
      <xdr:nvSpPr>
        <xdr:cNvPr id="219" name="n_1mainValue【橋りょう・トンネル】&#10;一人当たり有形固定資産（償却資産）額">
          <a:extLst>
            <a:ext uri="{FF2B5EF4-FFF2-40B4-BE49-F238E27FC236}">
              <a16:creationId xmlns:a16="http://schemas.microsoft.com/office/drawing/2014/main" id="{74CABB92-379E-4CE1-A5A9-03DA37271BB4}"/>
            </a:ext>
          </a:extLst>
        </xdr:cNvPr>
        <xdr:cNvSpPr txBox="1"/>
      </xdr:nvSpPr>
      <xdr:spPr>
        <a:xfrm>
          <a:off x="7959236" y="110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75467</xdr:rowOff>
    </xdr:from>
    <xdr:ext cx="534377" cy="259045"/>
    <xdr:sp macro="" textlink="">
      <xdr:nvSpPr>
        <xdr:cNvPr id="220" name="n_2mainValue【橋りょう・トンネル】&#10;一人当たり有形固定資産（償却資産）額">
          <a:extLst>
            <a:ext uri="{FF2B5EF4-FFF2-40B4-BE49-F238E27FC236}">
              <a16:creationId xmlns:a16="http://schemas.microsoft.com/office/drawing/2014/main" id="{35AC6FB9-8F38-4D40-B858-5F7834B80DF6}"/>
            </a:ext>
          </a:extLst>
        </xdr:cNvPr>
        <xdr:cNvSpPr txBox="1"/>
      </xdr:nvSpPr>
      <xdr:spPr>
        <a:xfrm>
          <a:off x="7225811" y="1104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D5B96A4B-F1AA-441E-A640-8C8C41A477D4}"/>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6DB6BB30-362F-4D17-BBC4-0E6479D4D1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94B244A3-40EC-49C5-B232-9337388AF96D}"/>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97F3A123-CB34-41B9-8F5C-F187BA33E007}"/>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AF003B79-43B4-455C-8551-04C37E0C7CAE}"/>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9B1AB086-7DC0-485D-B638-216792EBC296}"/>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E5D84BB2-C623-4DC5-9EA9-9817EAF75ED5}"/>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FA785046-A62D-4633-B4A9-4D2F571A1CF9}"/>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CC6D1644-28A9-4318-A99C-FAAB8B94196A}"/>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BE9D71FD-7084-4FA2-BCDB-5630B390B718}"/>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id="{F4221C0B-C89E-41FE-84D0-AC683A30CA8F}"/>
            </a:ext>
          </a:extLst>
        </xdr:cNvPr>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id="{F783578F-579E-4103-B40F-A0C02E36FED6}"/>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id="{C3519A1A-91AF-477A-AFCA-A7CB1CCAF8CA}"/>
            </a:ext>
          </a:extLst>
        </xdr:cNvPr>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id="{AECF3594-87C5-42A5-8CFF-415547014F01}"/>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id="{8D901FB2-DC96-444E-8112-3B865CFE3039}"/>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id="{FA8CB6C0-6949-4650-8227-533E890F994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id="{28421BE7-DB32-4D13-A8F8-3E427817A4D7}"/>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id="{6CC60C13-E045-4BFB-A343-3B1E0E6213EB}"/>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id="{63375140-0807-4074-BF4E-8B9312C6C3B8}"/>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id="{7BB0F0EB-EAA9-487A-8715-76D2CE63C79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642A8907-FCB2-47CC-A712-7D6263E61BFF}"/>
            </a:ext>
          </a:extLst>
        </xdr:cNvPr>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AD5A95F0-A999-4976-90A9-BFB4B027F22F}"/>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F4A85578-6FA1-49A9-8EA0-2BCDEE824873}"/>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95D2A122-1EA5-44DC-AABB-5EA99325E7CD}"/>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a:extLst>
            <a:ext uri="{FF2B5EF4-FFF2-40B4-BE49-F238E27FC236}">
              <a16:creationId xmlns:a16="http://schemas.microsoft.com/office/drawing/2014/main" id="{22C834C0-76CE-44D0-9A02-64586E92B5F5}"/>
            </a:ext>
          </a:extLst>
        </xdr:cNvPr>
        <xdr:cNvCxnSpPr/>
      </xdr:nvCxnSpPr>
      <xdr:spPr>
        <a:xfrm flipV="1">
          <a:off x="39490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EB60F1F9-B802-4C8F-BC24-05B2F3C78697}"/>
            </a:ext>
          </a:extLst>
        </xdr:cNvPr>
        <xdr:cNvSpPr txBox="1"/>
      </xdr:nvSpPr>
      <xdr:spPr>
        <a:xfrm>
          <a:off x="39878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a:extLst>
            <a:ext uri="{FF2B5EF4-FFF2-40B4-BE49-F238E27FC236}">
              <a16:creationId xmlns:a16="http://schemas.microsoft.com/office/drawing/2014/main" id="{4D1C14F5-7746-4511-AB0A-2F9358A8283A}"/>
            </a:ext>
          </a:extLst>
        </xdr:cNvPr>
        <xdr:cNvCxnSpPr/>
      </xdr:nvCxnSpPr>
      <xdr:spPr>
        <a:xfrm>
          <a:off x="3889375" y="1475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a:extLst>
            <a:ext uri="{FF2B5EF4-FFF2-40B4-BE49-F238E27FC236}">
              <a16:creationId xmlns:a16="http://schemas.microsoft.com/office/drawing/2014/main" id="{F48DD2E5-219D-4CFA-9CE8-77543A165F86}"/>
            </a:ext>
          </a:extLst>
        </xdr:cNvPr>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a:extLst>
            <a:ext uri="{FF2B5EF4-FFF2-40B4-BE49-F238E27FC236}">
              <a16:creationId xmlns:a16="http://schemas.microsoft.com/office/drawing/2014/main" id="{F0A31DF5-18CB-40DC-891F-8342B3BA6692}"/>
            </a:ext>
          </a:extLst>
        </xdr:cNvPr>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17250D12-B88C-487E-B761-5EFBA0FEA567}"/>
            </a:ext>
          </a:extLst>
        </xdr:cNvPr>
        <xdr:cNvSpPr txBox="1"/>
      </xdr:nvSpPr>
      <xdr:spPr>
        <a:xfrm>
          <a:off x="39878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a:extLst>
            <a:ext uri="{FF2B5EF4-FFF2-40B4-BE49-F238E27FC236}">
              <a16:creationId xmlns:a16="http://schemas.microsoft.com/office/drawing/2014/main" id="{3A7D646B-5DE8-4692-ADD6-2C30BC2A13DB}"/>
            </a:ext>
          </a:extLst>
        </xdr:cNvPr>
        <xdr:cNvSpPr/>
      </xdr:nvSpPr>
      <xdr:spPr>
        <a:xfrm>
          <a:off x="38989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a:extLst>
            <a:ext uri="{FF2B5EF4-FFF2-40B4-BE49-F238E27FC236}">
              <a16:creationId xmlns:a16="http://schemas.microsoft.com/office/drawing/2014/main" id="{14B6E194-609C-4EF7-B0F9-C4D7887D388F}"/>
            </a:ext>
          </a:extLst>
        </xdr:cNvPr>
        <xdr:cNvSpPr/>
      </xdr:nvSpPr>
      <xdr:spPr>
        <a:xfrm>
          <a:off x="3203575" y="14008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a:extLst>
            <a:ext uri="{FF2B5EF4-FFF2-40B4-BE49-F238E27FC236}">
              <a16:creationId xmlns:a16="http://schemas.microsoft.com/office/drawing/2014/main" id="{8E979DD7-7101-47AC-80FD-D4505BC1A5C5}"/>
            </a:ext>
          </a:extLst>
        </xdr:cNvPr>
        <xdr:cNvSpPr/>
      </xdr:nvSpPr>
      <xdr:spPr>
        <a:xfrm>
          <a:off x="2428875"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0429793-DA54-4163-BFD0-39700B7ED44A}"/>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F959468-55A0-4766-8ECF-8F886D8C0A0B}"/>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4CCA9E25-1C3E-4D2A-9787-FDC83568F8BB}"/>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9C3CA02-40E1-4E4D-B933-EF3E25B1FA04}"/>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69E4FBB-090E-4BCD-B09D-D26E94D91878}"/>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259" name="楕円 258">
          <a:extLst>
            <a:ext uri="{FF2B5EF4-FFF2-40B4-BE49-F238E27FC236}">
              <a16:creationId xmlns:a16="http://schemas.microsoft.com/office/drawing/2014/main" id="{509BCA56-AD75-4922-A67C-54DCB6E598F8}"/>
            </a:ext>
          </a:extLst>
        </xdr:cNvPr>
        <xdr:cNvSpPr/>
      </xdr:nvSpPr>
      <xdr:spPr>
        <a:xfrm>
          <a:off x="38989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133366</xdr:rowOff>
    </xdr:from>
    <xdr:ext cx="405111" cy="259045"/>
    <xdr:sp macro="" textlink="">
      <xdr:nvSpPr>
        <xdr:cNvPr id="260" name="【公営住宅】&#10;有形固定資産減価償却率該当値テキスト">
          <a:extLst>
            <a:ext uri="{FF2B5EF4-FFF2-40B4-BE49-F238E27FC236}">
              <a16:creationId xmlns:a16="http://schemas.microsoft.com/office/drawing/2014/main" id="{D1E013E3-99E3-40A0-8147-E67C72BAD489}"/>
            </a:ext>
          </a:extLst>
        </xdr:cNvPr>
        <xdr:cNvSpPr txBox="1"/>
      </xdr:nvSpPr>
      <xdr:spPr>
        <a:xfrm>
          <a:off x="39878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261" name="楕円 260">
          <a:extLst>
            <a:ext uri="{FF2B5EF4-FFF2-40B4-BE49-F238E27FC236}">
              <a16:creationId xmlns:a16="http://schemas.microsoft.com/office/drawing/2014/main" id="{3FAB8BCB-9495-4DEA-85BF-F6A5F4867FDA}"/>
            </a:ext>
          </a:extLst>
        </xdr:cNvPr>
        <xdr:cNvSpPr/>
      </xdr:nvSpPr>
      <xdr:spPr>
        <a:xfrm>
          <a:off x="3203575" y="140214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13336</xdr:rowOff>
    </xdr:from>
    <xdr:to>
      <xdr:col>24</xdr:col>
      <xdr:colOff>63500</xdr:colOff>
      <xdr:row>82</xdr:row>
      <xdr:rowOff>34289</xdr:rowOff>
    </xdr:to>
    <xdr:cxnSp macro="">
      <xdr:nvCxnSpPr>
        <xdr:cNvPr id="262" name="直線コネクタ 261">
          <a:extLst>
            <a:ext uri="{FF2B5EF4-FFF2-40B4-BE49-F238E27FC236}">
              <a16:creationId xmlns:a16="http://schemas.microsoft.com/office/drawing/2014/main" id="{080DD6AE-49B2-4E63-B00B-39FB5105066F}"/>
            </a:ext>
          </a:extLst>
        </xdr:cNvPr>
        <xdr:cNvCxnSpPr/>
      </xdr:nvCxnSpPr>
      <xdr:spPr>
        <a:xfrm>
          <a:off x="3235325" y="14072236"/>
          <a:ext cx="714375"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263" name="楕円 262">
          <a:extLst>
            <a:ext uri="{FF2B5EF4-FFF2-40B4-BE49-F238E27FC236}">
              <a16:creationId xmlns:a16="http://schemas.microsoft.com/office/drawing/2014/main" id="{6746B659-BAD7-4706-B2CE-8434184B49F0}"/>
            </a:ext>
          </a:extLst>
        </xdr:cNvPr>
        <xdr:cNvSpPr/>
      </xdr:nvSpPr>
      <xdr:spPr>
        <a:xfrm>
          <a:off x="2428875"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13336</xdr:rowOff>
    </xdr:from>
    <xdr:to>
      <xdr:col>19</xdr:col>
      <xdr:colOff>177800</xdr:colOff>
      <xdr:row>82</xdr:row>
      <xdr:rowOff>49530</xdr:rowOff>
    </xdr:to>
    <xdr:cxnSp macro="">
      <xdr:nvCxnSpPr>
        <xdr:cNvPr id="264" name="直線コネクタ 263">
          <a:extLst>
            <a:ext uri="{FF2B5EF4-FFF2-40B4-BE49-F238E27FC236}">
              <a16:creationId xmlns:a16="http://schemas.microsoft.com/office/drawing/2014/main" id="{DAC0CE8B-FE29-468E-B5F4-C9B9A58EDF72}"/>
            </a:ext>
          </a:extLst>
        </xdr:cNvPr>
        <xdr:cNvCxnSpPr/>
      </xdr:nvCxnSpPr>
      <xdr:spPr>
        <a:xfrm flipV="1">
          <a:off x="2479675" y="14072236"/>
          <a:ext cx="7556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a:extLst>
            <a:ext uri="{FF2B5EF4-FFF2-40B4-BE49-F238E27FC236}">
              <a16:creationId xmlns:a16="http://schemas.microsoft.com/office/drawing/2014/main" id="{5A7DF70F-B43C-4606-AD60-76D45A452DF8}"/>
            </a:ext>
          </a:extLst>
        </xdr:cNvPr>
        <xdr:cNvSpPr txBox="1"/>
      </xdr:nvSpPr>
      <xdr:spPr>
        <a:xfrm>
          <a:off x="306769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a:extLst>
            <a:ext uri="{FF2B5EF4-FFF2-40B4-BE49-F238E27FC236}">
              <a16:creationId xmlns:a16="http://schemas.microsoft.com/office/drawing/2014/main" id="{997E42BF-F1C5-46AB-8F7C-8CB6550069A0}"/>
            </a:ext>
          </a:extLst>
        </xdr:cNvPr>
        <xdr:cNvSpPr txBox="1"/>
      </xdr:nvSpPr>
      <xdr:spPr>
        <a:xfrm>
          <a:off x="230569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55263</xdr:rowOff>
    </xdr:from>
    <xdr:ext cx="405111" cy="259045"/>
    <xdr:sp macro="" textlink="">
      <xdr:nvSpPr>
        <xdr:cNvPr id="267" name="n_1mainValue【公営住宅】&#10;有形固定資産減価償却率">
          <a:extLst>
            <a:ext uri="{FF2B5EF4-FFF2-40B4-BE49-F238E27FC236}">
              <a16:creationId xmlns:a16="http://schemas.microsoft.com/office/drawing/2014/main" id="{0FA3923C-0727-45BC-A6BD-1EDD5F009C0E}"/>
            </a:ext>
          </a:extLst>
        </xdr:cNvPr>
        <xdr:cNvSpPr txBox="1"/>
      </xdr:nvSpPr>
      <xdr:spPr>
        <a:xfrm>
          <a:off x="306769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91457</xdr:rowOff>
    </xdr:from>
    <xdr:ext cx="405111" cy="259045"/>
    <xdr:sp macro="" textlink="">
      <xdr:nvSpPr>
        <xdr:cNvPr id="268" name="n_2mainValue【公営住宅】&#10;有形固定資産減価償却率">
          <a:extLst>
            <a:ext uri="{FF2B5EF4-FFF2-40B4-BE49-F238E27FC236}">
              <a16:creationId xmlns:a16="http://schemas.microsoft.com/office/drawing/2014/main" id="{3A6080B9-818A-4D51-A032-885DC99EF081}"/>
            </a:ext>
          </a:extLst>
        </xdr:cNvPr>
        <xdr:cNvSpPr txBox="1"/>
      </xdr:nvSpPr>
      <xdr:spPr>
        <a:xfrm>
          <a:off x="230569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3B21770E-8D69-4D1B-A670-00FC206A7208}"/>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9D955F43-4CF6-400B-833C-59D8B8E73669}"/>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033070BC-FD48-4025-BC89-3DFC8D3B6F1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EE3536A6-C203-47B7-BC2D-84485E6EAE95}"/>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A1D8BCBB-2FAE-4F38-B16E-0F7CC23D853E}"/>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F83FD985-B3F9-462A-B422-AD369A57075C}"/>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EEE2634C-2A4E-43F3-AC70-A37F3756B2C1}"/>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765C19B2-47E9-4F4E-BAED-48327B8F3214}"/>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64267DEE-8C4D-4148-A71B-34DE7207D4EF}"/>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484693D5-7804-4B71-820E-CD58016069F8}"/>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a:extLst>
            <a:ext uri="{FF2B5EF4-FFF2-40B4-BE49-F238E27FC236}">
              <a16:creationId xmlns:a16="http://schemas.microsoft.com/office/drawing/2014/main" id="{B2432E7C-704B-4563-BC88-57100ED30D25}"/>
            </a:ext>
          </a:extLst>
        </xdr:cNvPr>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5C30A4CF-F5EA-4F62-81E8-0E3227E5DEC3}"/>
            </a:ext>
          </a:extLst>
        </xdr:cNvPr>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a:extLst>
            <a:ext uri="{FF2B5EF4-FFF2-40B4-BE49-F238E27FC236}">
              <a16:creationId xmlns:a16="http://schemas.microsoft.com/office/drawing/2014/main" id="{D4181521-6FB0-463A-B20D-5E293A2A50FB}"/>
            </a:ext>
          </a:extLst>
        </xdr:cNvPr>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a:extLst>
            <a:ext uri="{FF2B5EF4-FFF2-40B4-BE49-F238E27FC236}">
              <a16:creationId xmlns:a16="http://schemas.microsoft.com/office/drawing/2014/main" id="{F2EC617D-5F80-430A-A227-FFCC70245767}"/>
            </a:ext>
          </a:extLst>
        </xdr:cNvPr>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a:extLst>
            <a:ext uri="{FF2B5EF4-FFF2-40B4-BE49-F238E27FC236}">
              <a16:creationId xmlns:a16="http://schemas.microsoft.com/office/drawing/2014/main" id="{7AE96B43-CAA3-4E8A-B7CF-7ABBCC5A2FFD}"/>
            </a:ext>
          </a:extLst>
        </xdr:cNvPr>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a:extLst>
            <a:ext uri="{FF2B5EF4-FFF2-40B4-BE49-F238E27FC236}">
              <a16:creationId xmlns:a16="http://schemas.microsoft.com/office/drawing/2014/main" id="{F76D9AC4-6DB6-40E8-895D-E31A339C2A7E}"/>
            </a:ext>
          </a:extLst>
        </xdr:cNvPr>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a:extLst>
            <a:ext uri="{FF2B5EF4-FFF2-40B4-BE49-F238E27FC236}">
              <a16:creationId xmlns:a16="http://schemas.microsoft.com/office/drawing/2014/main" id="{2C01A7E0-0DA9-426A-A9AA-C1950647983B}"/>
            </a:ext>
          </a:extLst>
        </xdr:cNvPr>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a:extLst>
            <a:ext uri="{FF2B5EF4-FFF2-40B4-BE49-F238E27FC236}">
              <a16:creationId xmlns:a16="http://schemas.microsoft.com/office/drawing/2014/main" id="{61F176F2-B393-4523-B644-56E03F8F4A54}"/>
            </a:ext>
          </a:extLst>
        </xdr:cNvPr>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a:extLst>
            <a:ext uri="{FF2B5EF4-FFF2-40B4-BE49-F238E27FC236}">
              <a16:creationId xmlns:a16="http://schemas.microsoft.com/office/drawing/2014/main" id="{7B02D62D-DCD2-4797-BAED-57EA24A78E6D}"/>
            </a:ext>
          </a:extLst>
        </xdr:cNvPr>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a:extLst>
            <a:ext uri="{FF2B5EF4-FFF2-40B4-BE49-F238E27FC236}">
              <a16:creationId xmlns:a16="http://schemas.microsoft.com/office/drawing/2014/main" id="{8B216F68-B7E8-4795-A16F-B5E482529D70}"/>
            </a:ext>
          </a:extLst>
        </xdr:cNvPr>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a:extLst>
            <a:ext uri="{FF2B5EF4-FFF2-40B4-BE49-F238E27FC236}">
              <a16:creationId xmlns:a16="http://schemas.microsoft.com/office/drawing/2014/main" id="{CB7AEA9B-8CBA-4460-A6EB-D10D7C16843C}"/>
            </a:ext>
          </a:extLst>
        </xdr:cNvPr>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a:extLst>
            <a:ext uri="{FF2B5EF4-FFF2-40B4-BE49-F238E27FC236}">
              <a16:creationId xmlns:a16="http://schemas.microsoft.com/office/drawing/2014/main" id="{EBA1C2D3-95CA-4CEC-9ADA-32EC0ED0031E}"/>
            </a:ext>
          </a:extLst>
        </xdr:cNvPr>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153D8704-B272-4474-8DC9-DD64826C3B14}"/>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0F130A4D-2CA6-4893-9ED0-E6E8CAB8FFA8}"/>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10AA1ECA-F9A3-4DE6-83A6-B9EB128CBC1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a:extLst>
            <a:ext uri="{FF2B5EF4-FFF2-40B4-BE49-F238E27FC236}">
              <a16:creationId xmlns:a16="http://schemas.microsoft.com/office/drawing/2014/main" id="{F83EFC55-1072-4979-B1C6-A135552B711F}"/>
            </a:ext>
          </a:extLst>
        </xdr:cNvPr>
        <xdr:cNvCxnSpPr/>
      </xdr:nvCxnSpPr>
      <xdr:spPr>
        <a:xfrm flipV="1">
          <a:off x="8905240"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a:extLst>
            <a:ext uri="{FF2B5EF4-FFF2-40B4-BE49-F238E27FC236}">
              <a16:creationId xmlns:a16="http://schemas.microsoft.com/office/drawing/2014/main" id="{059A02BB-D3C5-4A6B-B30B-C262CCE743D4}"/>
            </a:ext>
          </a:extLst>
        </xdr:cNvPr>
        <xdr:cNvSpPr txBox="1"/>
      </xdr:nvSpPr>
      <xdr:spPr>
        <a:xfrm>
          <a:off x="8943975"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a:extLst>
            <a:ext uri="{FF2B5EF4-FFF2-40B4-BE49-F238E27FC236}">
              <a16:creationId xmlns:a16="http://schemas.microsoft.com/office/drawing/2014/main" id="{D8DF7407-A989-4890-A856-F56A8168F9AE}"/>
            </a:ext>
          </a:extLst>
        </xdr:cNvPr>
        <xdr:cNvCxnSpPr/>
      </xdr:nvCxnSpPr>
      <xdr:spPr>
        <a:xfrm>
          <a:off x="8845550" y="149091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a:extLst>
            <a:ext uri="{FF2B5EF4-FFF2-40B4-BE49-F238E27FC236}">
              <a16:creationId xmlns:a16="http://schemas.microsoft.com/office/drawing/2014/main" id="{85B8A3FE-0257-4185-84A2-C6398440E58D}"/>
            </a:ext>
          </a:extLst>
        </xdr:cNvPr>
        <xdr:cNvSpPr txBox="1"/>
      </xdr:nvSpPr>
      <xdr:spPr>
        <a:xfrm>
          <a:off x="8943975"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a:extLst>
            <a:ext uri="{FF2B5EF4-FFF2-40B4-BE49-F238E27FC236}">
              <a16:creationId xmlns:a16="http://schemas.microsoft.com/office/drawing/2014/main" id="{EBF5EF8A-F585-4D30-900F-229273D28CDF}"/>
            </a:ext>
          </a:extLst>
        </xdr:cNvPr>
        <xdr:cNvCxnSpPr/>
      </xdr:nvCxnSpPr>
      <xdr:spPr>
        <a:xfrm>
          <a:off x="8845550" y="133295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a:extLst>
            <a:ext uri="{FF2B5EF4-FFF2-40B4-BE49-F238E27FC236}">
              <a16:creationId xmlns:a16="http://schemas.microsoft.com/office/drawing/2014/main" id="{D0402751-01D9-431B-8F05-25BE6FA48E58}"/>
            </a:ext>
          </a:extLst>
        </xdr:cNvPr>
        <xdr:cNvSpPr txBox="1"/>
      </xdr:nvSpPr>
      <xdr:spPr>
        <a:xfrm>
          <a:off x="8943975"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a:extLst>
            <a:ext uri="{FF2B5EF4-FFF2-40B4-BE49-F238E27FC236}">
              <a16:creationId xmlns:a16="http://schemas.microsoft.com/office/drawing/2014/main" id="{357F5244-2A2D-42C2-A83A-E0998B81F1A3}"/>
            </a:ext>
          </a:extLst>
        </xdr:cNvPr>
        <xdr:cNvSpPr/>
      </xdr:nvSpPr>
      <xdr:spPr>
        <a:xfrm>
          <a:off x="8883650" y="146790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a:extLst>
            <a:ext uri="{FF2B5EF4-FFF2-40B4-BE49-F238E27FC236}">
              <a16:creationId xmlns:a16="http://schemas.microsoft.com/office/drawing/2014/main" id="{9A2C8E16-051C-4BA4-A5BA-99058E1F3C29}"/>
            </a:ext>
          </a:extLst>
        </xdr:cNvPr>
        <xdr:cNvSpPr/>
      </xdr:nvSpPr>
      <xdr:spPr>
        <a:xfrm>
          <a:off x="815975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a:extLst>
            <a:ext uri="{FF2B5EF4-FFF2-40B4-BE49-F238E27FC236}">
              <a16:creationId xmlns:a16="http://schemas.microsoft.com/office/drawing/2014/main" id="{D6E3B3A1-627C-48A8-8C05-D3941F65BBE6}"/>
            </a:ext>
          </a:extLst>
        </xdr:cNvPr>
        <xdr:cNvSpPr/>
      </xdr:nvSpPr>
      <xdr:spPr>
        <a:xfrm>
          <a:off x="7413625" y="146866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925527-1247-490D-84A2-026BEB810A76}"/>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A24E02B-1D0A-4059-B1A9-9AA98F961C5A}"/>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AF5C4AA-936C-4CA2-A801-F44F809C00F8}"/>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7C02FC6-5ABF-409B-8E05-84A5584138C7}"/>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5911EC7-EBF6-4ABE-BE89-38EA561F5BFA}"/>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65351</xdr:rowOff>
    </xdr:from>
    <xdr:to>
      <xdr:col>55</xdr:col>
      <xdr:colOff>50800</xdr:colOff>
      <xdr:row>86</xdr:row>
      <xdr:rowOff>166951</xdr:rowOff>
    </xdr:to>
    <xdr:sp macro="" textlink="">
      <xdr:nvSpPr>
        <xdr:cNvPr id="308" name="楕円 307">
          <a:extLst>
            <a:ext uri="{FF2B5EF4-FFF2-40B4-BE49-F238E27FC236}">
              <a16:creationId xmlns:a16="http://schemas.microsoft.com/office/drawing/2014/main" id="{FFF8EE34-350E-4529-80EF-66296FC7E65E}"/>
            </a:ext>
          </a:extLst>
        </xdr:cNvPr>
        <xdr:cNvSpPr/>
      </xdr:nvSpPr>
      <xdr:spPr>
        <a:xfrm>
          <a:off x="8883650" y="148100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151728</xdr:rowOff>
    </xdr:from>
    <xdr:ext cx="469744" cy="259045"/>
    <xdr:sp macro="" textlink="">
      <xdr:nvSpPr>
        <xdr:cNvPr id="309" name="【公営住宅】&#10;一人当たり面積該当値テキスト">
          <a:extLst>
            <a:ext uri="{FF2B5EF4-FFF2-40B4-BE49-F238E27FC236}">
              <a16:creationId xmlns:a16="http://schemas.microsoft.com/office/drawing/2014/main" id="{B539EDD1-97D5-4674-9F30-F2F7D7166E42}"/>
            </a:ext>
          </a:extLst>
        </xdr:cNvPr>
        <xdr:cNvSpPr txBox="1"/>
      </xdr:nvSpPr>
      <xdr:spPr>
        <a:xfrm>
          <a:off x="8943975" y="1472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65677</xdr:rowOff>
    </xdr:from>
    <xdr:to>
      <xdr:col>50</xdr:col>
      <xdr:colOff>165100</xdr:colOff>
      <xdr:row>86</xdr:row>
      <xdr:rowOff>167277</xdr:rowOff>
    </xdr:to>
    <xdr:sp macro="" textlink="">
      <xdr:nvSpPr>
        <xdr:cNvPr id="310" name="楕円 309">
          <a:extLst>
            <a:ext uri="{FF2B5EF4-FFF2-40B4-BE49-F238E27FC236}">
              <a16:creationId xmlns:a16="http://schemas.microsoft.com/office/drawing/2014/main" id="{602A0237-CD87-40E9-AEE5-A0E993086211}"/>
            </a:ext>
          </a:extLst>
        </xdr:cNvPr>
        <xdr:cNvSpPr/>
      </xdr:nvSpPr>
      <xdr:spPr>
        <a:xfrm>
          <a:off x="815975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116151</xdr:rowOff>
    </xdr:from>
    <xdr:to>
      <xdr:col>55</xdr:col>
      <xdr:colOff>0</xdr:colOff>
      <xdr:row>86</xdr:row>
      <xdr:rowOff>116477</xdr:rowOff>
    </xdr:to>
    <xdr:cxnSp macro="">
      <xdr:nvCxnSpPr>
        <xdr:cNvPr id="311" name="直線コネクタ 310">
          <a:extLst>
            <a:ext uri="{FF2B5EF4-FFF2-40B4-BE49-F238E27FC236}">
              <a16:creationId xmlns:a16="http://schemas.microsoft.com/office/drawing/2014/main" id="{9EE49A53-A94E-486C-9957-26AFC7119408}"/>
            </a:ext>
          </a:extLst>
        </xdr:cNvPr>
        <xdr:cNvCxnSpPr/>
      </xdr:nvCxnSpPr>
      <xdr:spPr>
        <a:xfrm flipV="1">
          <a:off x="8210550" y="14860851"/>
          <a:ext cx="695325"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65351</xdr:rowOff>
    </xdr:from>
    <xdr:to>
      <xdr:col>46</xdr:col>
      <xdr:colOff>38100</xdr:colOff>
      <xdr:row>86</xdr:row>
      <xdr:rowOff>166951</xdr:rowOff>
    </xdr:to>
    <xdr:sp macro="" textlink="">
      <xdr:nvSpPr>
        <xdr:cNvPr id="312" name="楕円 311">
          <a:extLst>
            <a:ext uri="{FF2B5EF4-FFF2-40B4-BE49-F238E27FC236}">
              <a16:creationId xmlns:a16="http://schemas.microsoft.com/office/drawing/2014/main" id="{3622D3FF-FF1D-4AA5-B977-807C1BB182DE}"/>
            </a:ext>
          </a:extLst>
        </xdr:cNvPr>
        <xdr:cNvSpPr/>
      </xdr:nvSpPr>
      <xdr:spPr>
        <a:xfrm>
          <a:off x="7413625" y="148100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116151</xdr:rowOff>
    </xdr:from>
    <xdr:to>
      <xdr:col>50</xdr:col>
      <xdr:colOff>114300</xdr:colOff>
      <xdr:row>86</xdr:row>
      <xdr:rowOff>116477</xdr:rowOff>
    </xdr:to>
    <xdr:cxnSp macro="">
      <xdr:nvCxnSpPr>
        <xdr:cNvPr id="313" name="直線コネクタ 312">
          <a:extLst>
            <a:ext uri="{FF2B5EF4-FFF2-40B4-BE49-F238E27FC236}">
              <a16:creationId xmlns:a16="http://schemas.microsoft.com/office/drawing/2014/main" id="{BDBD00FB-9C87-468F-955B-983442E61A3E}"/>
            </a:ext>
          </a:extLst>
        </xdr:cNvPr>
        <xdr:cNvCxnSpPr/>
      </xdr:nvCxnSpPr>
      <xdr:spPr>
        <a:xfrm>
          <a:off x="7445375" y="14860851"/>
          <a:ext cx="765175"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a:extLst>
            <a:ext uri="{FF2B5EF4-FFF2-40B4-BE49-F238E27FC236}">
              <a16:creationId xmlns:a16="http://schemas.microsoft.com/office/drawing/2014/main" id="{B12DBEAD-BBDA-4249-B481-9421226B99D6}"/>
            </a:ext>
          </a:extLst>
        </xdr:cNvPr>
        <xdr:cNvSpPr txBox="1"/>
      </xdr:nvSpPr>
      <xdr:spPr>
        <a:xfrm>
          <a:off x="7991552"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a:extLst>
            <a:ext uri="{FF2B5EF4-FFF2-40B4-BE49-F238E27FC236}">
              <a16:creationId xmlns:a16="http://schemas.microsoft.com/office/drawing/2014/main" id="{BEF44841-CEAD-4A55-9D0C-B94E8E4B70C0}"/>
            </a:ext>
          </a:extLst>
        </xdr:cNvPr>
        <xdr:cNvSpPr txBox="1"/>
      </xdr:nvSpPr>
      <xdr:spPr>
        <a:xfrm>
          <a:off x="72581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158404</xdr:rowOff>
    </xdr:from>
    <xdr:ext cx="469744" cy="259045"/>
    <xdr:sp macro="" textlink="">
      <xdr:nvSpPr>
        <xdr:cNvPr id="316" name="n_1mainValue【公営住宅】&#10;一人当たり面積">
          <a:extLst>
            <a:ext uri="{FF2B5EF4-FFF2-40B4-BE49-F238E27FC236}">
              <a16:creationId xmlns:a16="http://schemas.microsoft.com/office/drawing/2014/main" id="{FA766CD3-F33E-437A-A09A-1F0B63B5FE3E}"/>
            </a:ext>
          </a:extLst>
        </xdr:cNvPr>
        <xdr:cNvSpPr txBox="1"/>
      </xdr:nvSpPr>
      <xdr:spPr>
        <a:xfrm>
          <a:off x="7991552" y="14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158078</xdr:rowOff>
    </xdr:from>
    <xdr:ext cx="469744" cy="259045"/>
    <xdr:sp macro="" textlink="">
      <xdr:nvSpPr>
        <xdr:cNvPr id="317" name="n_2mainValue【公営住宅】&#10;一人当たり面積">
          <a:extLst>
            <a:ext uri="{FF2B5EF4-FFF2-40B4-BE49-F238E27FC236}">
              <a16:creationId xmlns:a16="http://schemas.microsoft.com/office/drawing/2014/main" id="{8C491517-1B1B-4048-A51B-01F03571C776}"/>
            </a:ext>
          </a:extLst>
        </xdr:cNvPr>
        <xdr:cNvSpPr txBox="1"/>
      </xdr:nvSpPr>
      <xdr:spPr>
        <a:xfrm>
          <a:off x="7258127" y="149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D8166621-8A95-4E70-8D65-7287062C947A}"/>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BD6455AD-4F80-46A6-A0A6-6BD85E7E22EC}"/>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C4DE7F1A-6F01-4750-B72F-DD4061802AF1}"/>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D58F16CF-ACF7-4B44-B42F-F6D68E82252D}"/>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DC6877AE-612D-44F4-A6CB-18600D84289C}"/>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10AA0370-6A24-47DD-BD30-E0F7E88927BD}"/>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8CE202AF-FBEB-4AB6-9116-7CA59F3E7FAC}"/>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5E7CB896-0482-4EB0-A385-9C7F73A9EA0C}"/>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F6FA7C5E-70C7-461C-AD79-BF9593E9FC71}"/>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65E11EC7-6BE8-4D1D-96B3-3AD0E79CD222}"/>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83DB571C-AAA6-4D47-A483-50EDFEF25306}"/>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320D640D-6AD8-4C4E-B075-5D73566BC1B4}"/>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4536C3A1-E979-4A34-9C49-DDEAC5C20738}"/>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89EE1A1C-F919-4F6F-8D6B-9B6101A96A1A}"/>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0B0AEBCB-63DF-4680-BD85-777BE4DE4157}"/>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76342778-4203-48B9-84B6-C90067F8F9D3}"/>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E65F0EB4-23FB-48B9-AC08-C65693A76305}"/>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82994A6A-1A30-4709-9DC9-A83BECA031E9}"/>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DA09684D-1452-4B76-ADEC-3D93E207D8B4}"/>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AE4935A4-FE23-4C15-928E-AF0DE498BAFB}"/>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363A15CA-AF5A-4CB0-84F9-54606E6CD107}"/>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EC0E50AC-AD88-47C1-83BC-6C9CCED42421}"/>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52622CC3-41E5-472B-A89C-48F4FFB9F736}"/>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A77D37EF-77AC-4E68-A36B-3B4608385444}"/>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F2A61B78-9930-40C0-912A-F99E74BE9D9A}"/>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F861B290-496F-4ACF-B097-63F322AF83E7}"/>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a16="http://schemas.microsoft.com/office/drawing/2014/main" id="{6E2B21EE-A354-4DF3-A82A-4A1864E883B4}"/>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a:extLst>
            <a:ext uri="{FF2B5EF4-FFF2-40B4-BE49-F238E27FC236}">
              <a16:creationId xmlns:a16="http://schemas.microsoft.com/office/drawing/2014/main" id="{8E22F034-A1C4-444D-AE88-312C4763AE20}"/>
            </a:ext>
          </a:extLst>
        </xdr:cNvPr>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a16="http://schemas.microsoft.com/office/drawing/2014/main" id="{711B8151-ABCB-4A16-825B-054AFDB3D897}"/>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a16="http://schemas.microsoft.com/office/drawing/2014/main" id="{12D3A72C-640D-4287-857F-7490DA17850E}"/>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a16="http://schemas.microsoft.com/office/drawing/2014/main" id="{C5981EFA-7486-4F19-A466-655A5ED7B588}"/>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a16="http://schemas.microsoft.com/office/drawing/2014/main" id="{BADF8B1A-FE6C-4FDA-93CB-F02BAB8C56CA}"/>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a16="http://schemas.microsoft.com/office/drawing/2014/main" id="{A6E827AA-96D4-4D33-858F-A0575A8CDA58}"/>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a16="http://schemas.microsoft.com/office/drawing/2014/main" id="{5D4485BA-76CE-4B8E-BEDB-A42EF6AC4222}"/>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a16="http://schemas.microsoft.com/office/drawing/2014/main" id="{A6A95C44-2E63-4992-9B34-CB9321B3DCE4}"/>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a16="http://schemas.microsoft.com/office/drawing/2014/main" id="{75CBAD21-33A8-45B7-8E2D-0E446B15C672}"/>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a16="http://schemas.microsoft.com/office/drawing/2014/main" id="{943613D1-8D33-4B0D-8989-D3662F019E02}"/>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a:extLst>
            <a:ext uri="{FF2B5EF4-FFF2-40B4-BE49-F238E27FC236}">
              <a16:creationId xmlns:a16="http://schemas.microsoft.com/office/drawing/2014/main" id="{26BE31D7-685A-4D1E-8A11-CC6B2EDE2CEF}"/>
            </a:ext>
          </a:extLst>
        </xdr:cNvPr>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714E62FB-E705-4F3C-B2FA-A76D9EC64281}"/>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063D5F16-3E3F-4CA0-AD10-3D05271A61F3}"/>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8F8EA096-E0B5-4D32-B67D-16E67C652959}"/>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a:extLst>
            <a:ext uri="{FF2B5EF4-FFF2-40B4-BE49-F238E27FC236}">
              <a16:creationId xmlns:a16="http://schemas.microsoft.com/office/drawing/2014/main" id="{759716B0-C20B-4BDB-AEA1-37091BD614F0}"/>
            </a:ext>
          </a:extLst>
        </xdr:cNvPr>
        <xdr:cNvCxnSpPr/>
      </xdr:nvCxnSpPr>
      <xdr:spPr>
        <a:xfrm flipV="1">
          <a:off x="13889989"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a:extLst>
            <a:ext uri="{FF2B5EF4-FFF2-40B4-BE49-F238E27FC236}">
              <a16:creationId xmlns:a16="http://schemas.microsoft.com/office/drawing/2014/main" id="{3097A06D-B742-4A4B-8D3B-17536A6EA9D5}"/>
            </a:ext>
          </a:extLst>
        </xdr:cNvPr>
        <xdr:cNvSpPr txBox="1"/>
      </xdr:nvSpPr>
      <xdr:spPr>
        <a:xfrm>
          <a:off x="13928725"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a:extLst>
            <a:ext uri="{FF2B5EF4-FFF2-40B4-BE49-F238E27FC236}">
              <a16:creationId xmlns:a16="http://schemas.microsoft.com/office/drawing/2014/main" id="{058E705C-029B-44CD-B186-B438F5683CB7}"/>
            </a:ext>
          </a:extLst>
        </xdr:cNvPr>
        <xdr:cNvCxnSpPr/>
      </xdr:nvCxnSpPr>
      <xdr:spPr>
        <a:xfrm>
          <a:off x="13801725" y="70680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a:extLst>
            <a:ext uri="{FF2B5EF4-FFF2-40B4-BE49-F238E27FC236}">
              <a16:creationId xmlns:a16="http://schemas.microsoft.com/office/drawing/2014/main" id="{1FD02543-5685-4945-B59E-613738133929}"/>
            </a:ext>
          </a:extLst>
        </xdr:cNvPr>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a:extLst>
            <a:ext uri="{FF2B5EF4-FFF2-40B4-BE49-F238E27FC236}">
              <a16:creationId xmlns:a16="http://schemas.microsoft.com/office/drawing/2014/main" id="{B8455D0D-AF7E-4B98-9B8F-90A481A5B9B6}"/>
            </a:ext>
          </a:extLst>
        </xdr:cNvPr>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3383ECC2-2353-4C15-9CC7-A2A801E0E8B0}"/>
            </a:ext>
          </a:extLst>
        </xdr:cNvPr>
        <xdr:cNvSpPr txBox="1"/>
      </xdr:nvSpPr>
      <xdr:spPr>
        <a:xfrm>
          <a:off x="13928725"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a:extLst>
            <a:ext uri="{FF2B5EF4-FFF2-40B4-BE49-F238E27FC236}">
              <a16:creationId xmlns:a16="http://schemas.microsoft.com/office/drawing/2014/main" id="{1359FC19-81DE-479C-A778-8FDDB533E1C9}"/>
            </a:ext>
          </a:extLst>
        </xdr:cNvPr>
        <xdr:cNvSpPr/>
      </xdr:nvSpPr>
      <xdr:spPr>
        <a:xfrm>
          <a:off x="13839825" y="63739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a:extLst>
            <a:ext uri="{FF2B5EF4-FFF2-40B4-BE49-F238E27FC236}">
              <a16:creationId xmlns:a16="http://schemas.microsoft.com/office/drawing/2014/main" id="{524BE8BA-98AA-4453-A913-E8CB73DE8D4B}"/>
            </a:ext>
          </a:extLst>
        </xdr:cNvPr>
        <xdr:cNvSpPr/>
      </xdr:nvSpPr>
      <xdr:spPr>
        <a:xfrm>
          <a:off x="13115925"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a:extLst>
            <a:ext uri="{FF2B5EF4-FFF2-40B4-BE49-F238E27FC236}">
              <a16:creationId xmlns:a16="http://schemas.microsoft.com/office/drawing/2014/main" id="{8C4846F0-D267-4788-95D7-2F437F55FE21}"/>
            </a:ext>
          </a:extLst>
        </xdr:cNvPr>
        <xdr:cNvSpPr/>
      </xdr:nvSpPr>
      <xdr:spPr>
        <a:xfrm>
          <a:off x="123698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A4E9F2DA-12BB-4787-9300-AD50C04EF8B7}"/>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74BB1521-FD59-48E2-B396-81D98D512758}"/>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C55119FA-864B-468B-9285-120CC35D12CB}"/>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2791CEF-8BFB-4979-972E-ABB15220555A}"/>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9C00E290-EBCD-4BF6-BE8A-1039F427F11F}"/>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373" name="楕円 372">
          <a:extLst>
            <a:ext uri="{FF2B5EF4-FFF2-40B4-BE49-F238E27FC236}">
              <a16:creationId xmlns:a16="http://schemas.microsoft.com/office/drawing/2014/main" id="{28C88DD7-1D3C-448E-910D-5AA3CBCB9738}"/>
            </a:ext>
          </a:extLst>
        </xdr:cNvPr>
        <xdr:cNvSpPr/>
      </xdr:nvSpPr>
      <xdr:spPr>
        <a:xfrm>
          <a:off x="13839825" y="6471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106697</xdr:rowOff>
    </xdr:from>
    <xdr:ext cx="405111" cy="259045"/>
    <xdr:sp macro="" textlink="">
      <xdr:nvSpPr>
        <xdr:cNvPr id="374" name="【認定こども園・幼稚園・保育所】&#10;有形固定資産減価償却率該当値テキスト">
          <a:extLst>
            <a:ext uri="{FF2B5EF4-FFF2-40B4-BE49-F238E27FC236}">
              <a16:creationId xmlns:a16="http://schemas.microsoft.com/office/drawing/2014/main" id="{DB5C21CB-B249-43F0-AF3F-60F160442BEC}"/>
            </a:ext>
          </a:extLst>
        </xdr:cNvPr>
        <xdr:cNvSpPr txBox="1"/>
      </xdr:nvSpPr>
      <xdr:spPr>
        <a:xfrm>
          <a:off x="13928725"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9072</xdr:rowOff>
    </xdr:from>
    <xdr:to>
      <xdr:col>81</xdr:col>
      <xdr:colOff>101600</xdr:colOff>
      <xdr:row>38</xdr:row>
      <xdr:rowOff>110672</xdr:rowOff>
    </xdr:to>
    <xdr:sp macro="" textlink="">
      <xdr:nvSpPr>
        <xdr:cNvPr id="375" name="楕円 374">
          <a:extLst>
            <a:ext uri="{FF2B5EF4-FFF2-40B4-BE49-F238E27FC236}">
              <a16:creationId xmlns:a16="http://schemas.microsoft.com/office/drawing/2014/main" id="{2CE70A11-76E1-44E2-9298-83069BA0D4AF}"/>
            </a:ext>
          </a:extLst>
        </xdr:cNvPr>
        <xdr:cNvSpPr/>
      </xdr:nvSpPr>
      <xdr:spPr>
        <a:xfrm>
          <a:off x="13115925"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59872</xdr:rowOff>
    </xdr:to>
    <xdr:cxnSp macro="">
      <xdr:nvCxnSpPr>
        <xdr:cNvPr id="376" name="直線コネクタ 375">
          <a:extLst>
            <a:ext uri="{FF2B5EF4-FFF2-40B4-BE49-F238E27FC236}">
              <a16:creationId xmlns:a16="http://schemas.microsoft.com/office/drawing/2014/main" id="{D17DA598-784E-4871-93C1-2AA0080496F5}"/>
            </a:ext>
          </a:extLst>
        </xdr:cNvPr>
        <xdr:cNvCxnSpPr/>
      </xdr:nvCxnSpPr>
      <xdr:spPr>
        <a:xfrm flipV="1">
          <a:off x="13166725" y="6522720"/>
          <a:ext cx="7239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61323</xdr:rowOff>
    </xdr:from>
    <xdr:to>
      <xdr:col>76</xdr:col>
      <xdr:colOff>165100</xdr:colOff>
      <xdr:row>38</xdr:row>
      <xdr:rowOff>162923</xdr:rowOff>
    </xdr:to>
    <xdr:sp macro="" textlink="">
      <xdr:nvSpPr>
        <xdr:cNvPr id="377" name="楕円 376">
          <a:extLst>
            <a:ext uri="{FF2B5EF4-FFF2-40B4-BE49-F238E27FC236}">
              <a16:creationId xmlns:a16="http://schemas.microsoft.com/office/drawing/2014/main" id="{99CBA0E8-09E9-485B-9522-12B0629AF922}"/>
            </a:ext>
          </a:extLst>
        </xdr:cNvPr>
        <xdr:cNvSpPr/>
      </xdr:nvSpPr>
      <xdr:spPr>
        <a:xfrm>
          <a:off x="123698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59872</xdr:rowOff>
    </xdr:from>
    <xdr:to>
      <xdr:col>81</xdr:col>
      <xdr:colOff>50800</xdr:colOff>
      <xdr:row>38</xdr:row>
      <xdr:rowOff>112123</xdr:rowOff>
    </xdr:to>
    <xdr:cxnSp macro="">
      <xdr:nvCxnSpPr>
        <xdr:cNvPr id="378" name="直線コネクタ 377">
          <a:extLst>
            <a:ext uri="{FF2B5EF4-FFF2-40B4-BE49-F238E27FC236}">
              <a16:creationId xmlns:a16="http://schemas.microsoft.com/office/drawing/2014/main" id="{9F6B6C23-0956-4EAA-BFC0-DD18BC076B44}"/>
            </a:ext>
          </a:extLst>
        </xdr:cNvPr>
        <xdr:cNvCxnSpPr/>
      </xdr:nvCxnSpPr>
      <xdr:spPr>
        <a:xfrm flipV="1">
          <a:off x="12420600" y="6574972"/>
          <a:ext cx="746125"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79" name="n_1aveValue【認定こども園・幼稚園・保育所】&#10;有形固定資産減価償却率">
          <a:extLst>
            <a:ext uri="{FF2B5EF4-FFF2-40B4-BE49-F238E27FC236}">
              <a16:creationId xmlns:a16="http://schemas.microsoft.com/office/drawing/2014/main" id="{26350C58-5E4C-4D14-BA25-6CCA7D75DBE7}"/>
            </a:ext>
          </a:extLst>
        </xdr:cNvPr>
        <xdr:cNvSpPr txBox="1"/>
      </xdr:nvSpPr>
      <xdr:spPr>
        <a:xfrm>
          <a:off x="12980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0" name="n_2aveValue【認定こども園・幼稚園・保育所】&#10;有形固定資産減価償却率">
          <a:extLst>
            <a:ext uri="{FF2B5EF4-FFF2-40B4-BE49-F238E27FC236}">
              <a16:creationId xmlns:a16="http://schemas.microsoft.com/office/drawing/2014/main" id="{037B0892-8885-45F6-8B09-92682ECB662C}"/>
            </a:ext>
          </a:extLst>
        </xdr:cNvPr>
        <xdr:cNvSpPr txBox="1"/>
      </xdr:nvSpPr>
      <xdr:spPr>
        <a:xfrm>
          <a:off x="12246619"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101799</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id="{693A9FA6-C0DA-4D03-99F4-2543AA04A42A}"/>
            </a:ext>
          </a:extLst>
        </xdr:cNvPr>
        <xdr:cNvSpPr txBox="1"/>
      </xdr:nvSpPr>
      <xdr:spPr>
        <a:xfrm>
          <a:off x="12980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154050</xdr:rowOff>
    </xdr:from>
    <xdr:ext cx="405111" cy="259045"/>
    <xdr:sp macro="" textlink="">
      <xdr:nvSpPr>
        <xdr:cNvPr id="382" name="n_2mainValue【認定こども園・幼稚園・保育所】&#10;有形固定資産減価償却率">
          <a:extLst>
            <a:ext uri="{FF2B5EF4-FFF2-40B4-BE49-F238E27FC236}">
              <a16:creationId xmlns:a16="http://schemas.microsoft.com/office/drawing/2014/main" id="{402F50EF-1744-4023-9ABF-C394E34AE1C2}"/>
            </a:ext>
          </a:extLst>
        </xdr:cNvPr>
        <xdr:cNvSpPr txBox="1"/>
      </xdr:nvSpPr>
      <xdr:spPr>
        <a:xfrm>
          <a:off x="12246619"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C5AC3C5F-93F3-401B-8696-81DCF47EB63A}"/>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8B58B72D-8C47-49F0-859A-7EAA28185644}"/>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90997BD3-4F8A-4C39-BF53-EA2FFBF7B701}"/>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6F694D3C-FA34-4D94-9C37-9A67FB3EB279}"/>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1B719854-F1DB-4F51-AAB3-3BC0BEC9652D}"/>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FC583172-2692-4130-ADFC-DD238F44BC2C}"/>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03D18D8F-4F80-49AF-A47D-1C43E322070F}"/>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F312BC76-3F16-43C8-9C4F-1F3070D8DD12}"/>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77AA2D37-6EA2-4D58-9787-0A28E27079E6}"/>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AF7F26FA-A076-4ED8-BBE2-34D839CB243F}"/>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a:extLst>
            <a:ext uri="{FF2B5EF4-FFF2-40B4-BE49-F238E27FC236}">
              <a16:creationId xmlns:a16="http://schemas.microsoft.com/office/drawing/2014/main" id="{C329AEF6-EBE2-443B-98CF-6437A5301DB9}"/>
            </a:ext>
          </a:extLst>
        </xdr:cNvPr>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id="{382187FE-DEBC-484F-AD9F-5CB4E2C397C7}"/>
            </a:ext>
          </a:extLst>
        </xdr:cNvPr>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a:extLst>
            <a:ext uri="{FF2B5EF4-FFF2-40B4-BE49-F238E27FC236}">
              <a16:creationId xmlns:a16="http://schemas.microsoft.com/office/drawing/2014/main" id="{AA9B60C9-9FD6-47B2-8256-98B31767B1B0}"/>
            </a:ext>
          </a:extLst>
        </xdr:cNvPr>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a:extLst>
            <a:ext uri="{FF2B5EF4-FFF2-40B4-BE49-F238E27FC236}">
              <a16:creationId xmlns:a16="http://schemas.microsoft.com/office/drawing/2014/main" id="{074A761B-359B-4EC4-A5B3-6A6E5D96116E}"/>
            </a:ext>
          </a:extLst>
        </xdr:cNvPr>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a:extLst>
            <a:ext uri="{FF2B5EF4-FFF2-40B4-BE49-F238E27FC236}">
              <a16:creationId xmlns:a16="http://schemas.microsoft.com/office/drawing/2014/main" id="{04D39849-8D5D-4268-A9D5-D5EFA8BD5F3B}"/>
            </a:ext>
          </a:extLst>
        </xdr:cNvPr>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a:extLst>
            <a:ext uri="{FF2B5EF4-FFF2-40B4-BE49-F238E27FC236}">
              <a16:creationId xmlns:a16="http://schemas.microsoft.com/office/drawing/2014/main" id="{68FC6F17-C3DC-4FB7-9B87-F18F01FEF5A2}"/>
            </a:ext>
          </a:extLst>
        </xdr:cNvPr>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a:extLst>
            <a:ext uri="{FF2B5EF4-FFF2-40B4-BE49-F238E27FC236}">
              <a16:creationId xmlns:a16="http://schemas.microsoft.com/office/drawing/2014/main" id="{1CEB5D3A-0338-4327-AF34-2EC897DC8FC5}"/>
            </a:ext>
          </a:extLst>
        </xdr:cNvPr>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a:extLst>
            <a:ext uri="{FF2B5EF4-FFF2-40B4-BE49-F238E27FC236}">
              <a16:creationId xmlns:a16="http://schemas.microsoft.com/office/drawing/2014/main" id="{92180D9E-F103-433A-84E8-20962210446B}"/>
            </a:ext>
          </a:extLst>
        </xdr:cNvPr>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a:extLst>
            <a:ext uri="{FF2B5EF4-FFF2-40B4-BE49-F238E27FC236}">
              <a16:creationId xmlns:a16="http://schemas.microsoft.com/office/drawing/2014/main" id="{9E979F8E-50E9-4EFC-A110-BF72A117F7CE}"/>
            </a:ext>
          </a:extLst>
        </xdr:cNvPr>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a:extLst>
            <a:ext uri="{FF2B5EF4-FFF2-40B4-BE49-F238E27FC236}">
              <a16:creationId xmlns:a16="http://schemas.microsoft.com/office/drawing/2014/main" id="{88059DE7-93A1-41A9-A4B6-E143CD862F17}"/>
            </a:ext>
          </a:extLst>
        </xdr:cNvPr>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DD368C4F-F296-4A59-B200-EC839676CCC4}"/>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96BC4AFC-634C-448E-8408-8D1DF3E26B6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92F34563-9AA0-46B7-9C1E-5F417E548DAB}"/>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a:extLst>
            <a:ext uri="{FF2B5EF4-FFF2-40B4-BE49-F238E27FC236}">
              <a16:creationId xmlns:a16="http://schemas.microsoft.com/office/drawing/2014/main" id="{A73CC8D9-EB4D-40AC-9091-95A23D7A8198}"/>
            </a:ext>
          </a:extLst>
        </xdr:cNvPr>
        <xdr:cNvCxnSpPr/>
      </xdr:nvCxnSpPr>
      <xdr:spPr>
        <a:xfrm flipV="1">
          <a:off x="188461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02BAF9FC-442B-4EAB-9AF9-49763A7BD355}"/>
            </a:ext>
          </a:extLst>
        </xdr:cNvPr>
        <xdr:cNvSpPr txBox="1"/>
      </xdr:nvSpPr>
      <xdr:spPr>
        <a:xfrm>
          <a:off x="188849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a:extLst>
            <a:ext uri="{FF2B5EF4-FFF2-40B4-BE49-F238E27FC236}">
              <a16:creationId xmlns:a16="http://schemas.microsoft.com/office/drawing/2014/main" id="{2A72331D-981A-4729-9F5D-031AD1274685}"/>
            </a:ext>
          </a:extLst>
        </xdr:cNvPr>
        <xdr:cNvCxnSpPr/>
      </xdr:nvCxnSpPr>
      <xdr:spPr>
        <a:xfrm>
          <a:off x="18786475" y="7223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656AD2CD-E13E-4930-B66F-02C2FD134598}"/>
            </a:ext>
          </a:extLst>
        </xdr:cNvPr>
        <xdr:cNvSpPr txBox="1"/>
      </xdr:nvSpPr>
      <xdr:spPr>
        <a:xfrm>
          <a:off x="188849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a:extLst>
            <a:ext uri="{FF2B5EF4-FFF2-40B4-BE49-F238E27FC236}">
              <a16:creationId xmlns:a16="http://schemas.microsoft.com/office/drawing/2014/main" id="{18212AD3-B1A4-4976-A6EC-487C0F0223FC}"/>
            </a:ext>
          </a:extLst>
        </xdr:cNvPr>
        <xdr:cNvCxnSpPr/>
      </xdr:nvCxnSpPr>
      <xdr:spPr>
        <a:xfrm>
          <a:off x="18786475" y="59016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4D62B7CC-FD76-4CA1-A076-0E7329CCAEF6}"/>
            </a:ext>
          </a:extLst>
        </xdr:cNvPr>
        <xdr:cNvSpPr txBox="1"/>
      </xdr:nvSpPr>
      <xdr:spPr>
        <a:xfrm>
          <a:off x="188849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a:extLst>
            <a:ext uri="{FF2B5EF4-FFF2-40B4-BE49-F238E27FC236}">
              <a16:creationId xmlns:a16="http://schemas.microsoft.com/office/drawing/2014/main" id="{4E86A605-47CF-4044-91C9-7F694BF4CA2E}"/>
            </a:ext>
          </a:extLst>
        </xdr:cNvPr>
        <xdr:cNvSpPr/>
      </xdr:nvSpPr>
      <xdr:spPr>
        <a:xfrm>
          <a:off x="187960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a:extLst>
            <a:ext uri="{FF2B5EF4-FFF2-40B4-BE49-F238E27FC236}">
              <a16:creationId xmlns:a16="http://schemas.microsoft.com/office/drawing/2014/main" id="{7D200F57-A89A-40CC-A2FA-CDBC09F7924A}"/>
            </a:ext>
          </a:extLst>
        </xdr:cNvPr>
        <xdr:cNvSpPr/>
      </xdr:nvSpPr>
      <xdr:spPr>
        <a:xfrm>
          <a:off x="18100675" y="69119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a:extLst>
            <a:ext uri="{FF2B5EF4-FFF2-40B4-BE49-F238E27FC236}">
              <a16:creationId xmlns:a16="http://schemas.microsoft.com/office/drawing/2014/main" id="{B234D74F-48C5-4B45-B6FC-DE061E90015E}"/>
            </a:ext>
          </a:extLst>
        </xdr:cNvPr>
        <xdr:cNvSpPr/>
      </xdr:nvSpPr>
      <xdr:spPr>
        <a:xfrm>
          <a:off x="17325975"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D1C42536-76FF-48D2-AF81-2E7DDA4DFD58}"/>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99F1EB5-A73F-4EE9-BC16-3D2363C866CF}"/>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BD15535-646A-429A-9769-F72A53779B09}"/>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25CAFC6E-8ADE-4115-BCA6-4002DCCB9C52}"/>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E23D82B8-C54D-47A9-9972-6904783F051E}"/>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95885</xdr:rowOff>
    </xdr:from>
    <xdr:to>
      <xdr:col>116</xdr:col>
      <xdr:colOff>114300</xdr:colOff>
      <xdr:row>40</xdr:row>
      <xdr:rowOff>26035</xdr:rowOff>
    </xdr:to>
    <xdr:sp macro="" textlink="">
      <xdr:nvSpPr>
        <xdr:cNvPr id="420" name="楕円 419">
          <a:extLst>
            <a:ext uri="{FF2B5EF4-FFF2-40B4-BE49-F238E27FC236}">
              <a16:creationId xmlns:a16="http://schemas.microsoft.com/office/drawing/2014/main" id="{3B3C921F-F6BC-4B6B-9CB0-9C59879432C4}"/>
            </a:ext>
          </a:extLst>
        </xdr:cNvPr>
        <xdr:cNvSpPr/>
      </xdr:nvSpPr>
      <xdr:spPr>
        <a:xfrm>
          <a:off x="187960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118762</xdr:rowOff>
    </xdr:from>
    <xdr:ext cx="469744" cy="259045"/>
    <xdr:sp macro="" textlink="">
      <xdr:nvSpPr>
        <xdr:cNvPr id="421" name="【認定こども園・幼稚園・保育所】&#10;一人当たり面積該当値テキスト">
          <a:extLst>
            <a:ext uri="{FF2B5EF4-FFF2-40B4-BE49-F238E27FC236}">
              <a16:creationId xmlns:a16="http://schemas.microsoft.com/office/drawing/2014/main" id="{849B41DB-DF2F-4802-A105-3155B8D5D751}"/>
            </a:ext>
          </a:extLst>
        </xdr:cNvPr>
        <xdr:cNvSpPr txBox="1"/>
      </xdr:nvSpPr>
      <xdr:spPr>
        <a:xfrm>
          <a:off x="18884900" y="663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22" name="楕円 421">
          <a:extLst>
            <a:ext uri="{FF2B5EF4-FFF2-40B4-BE49-F238E27FC236}">
              <a16:creationId xmlns:a16="http://schemas.microsoft.com/office/drawing/2014/main" id="{034C51C6-6FB2-43A6-84A5-45CC55505CBE}"/>
            </a:ext>
          </a:extLst>
        </xdr:cNvPr>
        <xdr:cNvSpPr/>
      </xdr:nvSpPr>
      <xdr:spPr>
        <a:xfrm>
          <a:off x="18100675" y="67843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146685</xdr:rowOff>
    </xdr:from>
    <xdr:to>
      <xdr:col>116</xdr:col>
      <xdr:colOff>63500</xdr:colOff>
      <xdr:row>39</xdr:row>
      <xdr:rowOff>148590</xdr:rowOff>
    </xdr:to>
    <xdr:cxnSp macro="">
      <xdr:nvCxnSpPr>
        <xdr:cNvPr id="423" name="直線コネクタ 422">
          <a:extLst>
            <a:ext uri="{FF2B5EF4-FFF2-40B4-BE49-F238E27FC236}">
              <a16:creationId xmlns:a16="http://schemas.microsoft.com/office/drawing/2014/main" id="{BDB766B3-E3ED-46F8-B7BF-59988B415EDF}"/>
            </a:ext>
          </a:extLst>
        </xdr:cNvPr>
        <xdr:cNvCxnSpPr/>
      </xdr:nvCxnSpPr>
      <xdr:spPr>
        <a:xfrm flipV="1">
          <a:off x="18132425" y="6833235"/>
          <a:ext cx="714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93980</xdr:rowOff>
    </xdr:from>
    <xdr:to>
      <xdr:col>107</xdr:col>
      <xdr:colOff>101600</xdr:colOff>
      <xdr:row>40</xdr:row>
      <xdr:rowOff>24130</xdr:rowOff>
    </xdr:to>
    <xdr:sp macro="" textlink="">
      <xdr:nvSpPr>
        <xdr:cNvPr id="424" name="楕円 423">
          <a:extLst>
            <a:ext uri="{FF2B5EF4-FFF2-40B4-BE49-F238E27FC236}">
              <a16:creationId xmlns:a16="http://schemas.microsoft.com/office/drawing/2014/main" id="{69EA16AE-1082-4863-8CA8-B545CB543C9B}"/>
            </a:ext>
          </a:extLst>
        </xdr:cNvPr>
        <xdr:cNvSpPr/>
      </xdr:nvSpPr>
      <xdr:spPr>
        <a:xfrm>
          <a:off x="17325975"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144780</xdr:rowOff>
    </xdr:from>
    <xdr:to>
      <xdr:col>111</xdr:col>
      <xdr:colOff>177800</xdr:colOff>
      <xdr:row>39</xdr:row>
      <xdr:rowOff>148590</xdr:rowOff>
    </xdr:to>
    <xdr:cxnSp macro="">
      <xdr:nvCxnSpPr>
        <xdr:cNvPr id="425" name="直線コネクタ 424">
          <a:extLst>
            <a:ext uri="{FF2B5EF4-FFF2-40B4-BE49-F238E27FC236}">
              <a16:creationId xmlns:a16="http://schemas.microsoft.com/office/drawing/2014/main" id="{8634A09E-1B43-48B2-8BDA-CC61BBE6870F}"/>
            </a:ext>
          </a:extLst>
        </xdr:cNvPr>
        <xdr:cNvCxnSpPr/>
      </xdr:nvCxnSpPr>
      <xdr:spPr>
        <a:xfrm>
          <a:off x="17376775" y="6831330"/>
          <a:ext cx="7556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50649D89-A612-4522-8CB8-157B957591F2}"/>
            </a:ext>
          </a:extLst>
        </xdr:cNvPr>
        <xdr:cNvSpPr txBox="1"/>
      </xdr:nvSpPr>
      <xdr:spPr>
        <a:xfrm>
          <a:off x="1793247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12839EDF-2D88-4DC2-831D-FF017AF21888}"/>
            </a:ext>
          </a:extLst>
        </xdr:cNvPr>
        <xdr:cNvSpPr txBox="1"/>
      </xdr:nvSpPr>
      <xdr:spPr>
        <a:xfrm>
          <a:off x="1717047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44467</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992A7EF7-6DA9-463A-8BDD-F69D672CD5AB}"/>
            </a:ext>
          </a:extLst>
        </xdr:cNvPr>
        <xdr:cNvSpPr txBox="1"/>
      </xdr:nvSpPr>
      <xdr:spPr>
        <a:xfrm>
          <a:off x="1793247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40657</xdr:rowOff>
    </xdr:from>
    <xdr:ext cx="469744" cy="259045"/>
    <xdr:sp macro="" textlink="">
      <xdr:nvSpPr>
        <xdr:cNvPr id="429" name="n_2mainValue【認定こども園・幼稚園・保育所】&#10;一人当たり面積">
          <a:extLst>
            <a:ext uri="{FF2B5EF4-FFF2-40B4-BE49-F238E27FC236}">
              <a16:creationId xmlns:a16="http://schemas.microsoft.com/office/drawing/2014/main" id="{5182E572-81AF-424B-A0F5-F216B7F28437}"/>
            </a:ext>
          </a:extLst>
        </xdr:cNvPr>
        <xdr:cNvSpPr txBox="1"/>
      </xdr:nvSpPr>
      <xdr:spPr>
        <a:xfrm>
          <a:off x="1717047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C09A15CC-0243-4E6A-A6B4-99139015C7A7}"/>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F5AD1BE5-0C48-42B5-8E64-D9E128659BC4}"/>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91F02E94-5D26-4AAE-8C4B-EA23265C97CE}"/>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368EB739-A0DA-46E4-B070-FEA2519E30EE}"/>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0FFEEE3C-36F9-46CC-BF70-B12C44E7BB3D}"/>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13A89FCE-74D8-44D3-875D-FF9DD9A70E94}"/>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8AE8C5A3-368D-4676-8CB0-E880E4D07517}"/>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B8296E59-B3BA-4D60-8427-B7316A139D44}"/>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C1A3080C-0471-49A0-98C9-5AADEB8A8023}"/>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63C150E7-EFC7-4388-90CC-9DDC2859FD0C}"/>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a:extLst>
            <a:ext uri="{FF2B5EF4-FFF2-40B4-BE49-F238E27FC236}">
              <a16:creationId xmlns:a16="http://schemas.microsoft.com/office/drawing/2014/main" id="{47B2C0E7-53C4-4073-84F6-6D312862B7AC}"/>
            </a:ext>
          </a:extLst>
        </xdr:cNvPr>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a:extLst>
            <a:ext uri="{FF2B5EF4-FFF2-40B4-BE49-F238E27FC236}">
              <a16:creationId xmlns:a16="http://schemas.microsoft.com/office/drawing/2014/main" id="{F94071CF-9EC2-40B8-A3E0-861DFBF6F26E}"/>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a:extLst>
            <a:ext uri="{FF2B5EF4-FFF2-40B4-BE49-F238E27FC236}">
              <a16:creationId xmlns:a16="http://schemas.microsoft.com/office/drawing/2014/main" id="{3AAB21D3-A336-4C4C-9C4C-F9C296A1AD7D}"/>
            </a:ext>
          </a:extLst>
        </xdr:cNvPr>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a:extLst>
            <a:ext uri="{FF2B5EF4-FFF2-40B4-BE49-F238E27FC236}">
              <a16:creationId xmlns:a16="http://schemas.microsoft.com/office/drawing/2014/main" id="{319B111B-970A-4649-AAE9-038B82C3240B}"/>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a:extLst>
            <a:ext uri="{FF2B5EF4-FFF2-40B4-BE49-F238E27FC236}">
              <a16:creationId xmlns:a16="http://schemas.microsoft.com/office/drawing/2014/main" id="{62769837-DFB4-4F66-BABC-5E1CCE0F34BA}"/>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a:extLst>
            <a:ext uri="{FF2B5EF4-FFF2-40B4-BE49-F238E27FC236}">
              <a16:creationId xmlns:a16="http://schemas.microsoft.com/office/drawing/2014/main" id="{58542090-493A-4E9E-8C43-7C9A5AB38A71}"/>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a:extLst>
            <a:ext uri="{FF2B5EF4-FFF2-40B4-BE49-F238E27FC236}">
              <a16:creationId xmlns:a16="http://schemas.microsoft.com/office/drawing/2014/main" id="{763DFA70-6E21-479D-9750-84ADC8C2DBB8}"/>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a:extLst>
            <a:ext uri="{FF2B5EF4-FFF2-40B4-BE49-F238E27FC236}">
              <a16:creationId xmlns:a16="http://schemas.microsoft.com/office/drawing/2014/main" id="{27713141-66A2-4D23-8F54-32D188166A63}"/>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a:extLst>
            <a:ext uri="{FF2B5EF4-FFF2-40B4-BE49-F238E27FC236}">
              <a16:creationId xmlns:a16="http://schemas.microsoft.com/office/drawing/2014/main" id="{8AB0A4D7-14D6-41E3-9F07-8212B56D07B8}"/>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a:extLst>
            <a:ext uri="{FF2B5EF4-FFF2-40B4-BE49-F238E27FC236}">
              <a16:creationId xmlns:a16="http://schemas.microsoft.com/office/drawing/2014/main" id="{A795B009-E312-4030-8B73-A0F00EDDEB19}"/>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a:extLst>
            <a:ext uri="{FF2B5EF4-FFF2-40B4-BE49-F238E27FC236}">
              <a16:creationId xmlns:a16="http://schemas.microsoft.com/office/drawing/2014/main" id="{50441DE8-894D-4BDA-8AAF-BB53CA7E9BFE}"/>
            </a:ext>
          </a:extLst>
        </xdr:cNvPr>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a16="http://schemas.microsoft.com/office/drawing/2014/main" id="{0E821D2D-1C81-4CD5-B1A1-CB3BCFD7ADED}"/>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099AD0A1-8013-44C4-86BE-0AC0C0F28958}"/>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16649F6B-D862-4B94-8C27-B6A1447F1DAB}"/>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a:extLst>
            <a:ext uri="{FF2B5EF4-FFF2-40B4-BE49-F238E27FC236}">
              <a16:creationId xmlns:a16="http://schemas.microsoft.com/office/drawing/2014/main" id="{22957DDE-A0AA-463E-A298-BD375397DD24}"/>
            </a:ext>
          </a:extLst>
        </xdr:cNvPr>
        <xdr:cNvCxnSpPr/>
      </xdr:nvCxnSpPr>
      <xdr:spPr>
        <a:xfrm flipV="1">
          <a:off x="13889989"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a:extLst>
            <a:ext uri="{FF2B5EF4-FFF2-40B4-BE49-F238E27FC236}">
              <a16:creationId xmlns:a16="http://schemas.microsoft.com/office/drawing/2014/main" id="{645B93E7-7DFD-4246-AC59-CE46BD918455}"/>
            </a:ext>
          </a:extLst>
        </xdr:cNvPr>
        <xdr:cNvSpPr txBox="1"/>
      </xdr:nvSpPr>
      <xdr:spPr>
        <a:xfrm>
          <a:off x="13928725"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a:extLst>
            <a:ext uri="{FF2B5EF4-FFF2-40B4-BE49-F238E27FC236}">
              <a16:creationId xmlns:a16="http://schemas.microsoft.com/office/drawing/2014/main" id="{89E0CD1E-2ADC-45F1-A9E4-97599B623B34}"/>
            </a:ext>
          </a:extLst>
        </xdr:cNvPr>
        <xdr:cNvCxnSpPr/>
      </xdr:nvCxnSpPr>
      <xdr:spPr>
        <a:xfrm>
          <a:off x="13801725" y="109708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522035FF-B462-43C5-BA15-4D1651AB70C0}"/>
            </a:ext>
          </a:extLst>
        </xdr:cNvPr>
        <xdr:cNvSpPr txBox="1"/>
      </xdr:nvSpPr>
      <xdr:spPr>
        <a:xfrm>
          <a:off x="13928725"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a:extLst>
            <a:ext uri="{FF2B5EF4-FFF2-40B4-BE49-F238E27FC236}">
              <a16:creationId xmlns:a16="http://schemas.microsoft.com/office/drawing/2014/main" id="{1A98F2E2-CC1D-44AB-B0B5-4DD2E93BDA24}"/>
            </a:ext>
          </a:extLst>
        </xdr:cNvPr>
        <xdr:cNvCxnSpPr/>
      </xdr:nvCxnSpPr>
      <xdr:spPr>
        <a:xfrm>
          <a:off x="13801725" y="97650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853CCED6-AA8A-41CC-81E6-160B0433300C}"/>
            </a:ext>
          </a:extLst>
        </xdr:cNvPr>
        <xdr:cNvSpPr txBox="1"/>
      </xdr:nvSpPr>
      <xdr:spPr>
        <a:xfrm>
          <a:off x="13928725"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a:extLst>
            <a:ext uri="{FF2B5EF4-FFF2-40B4-BE49-F238E27FC236}">
              <a16:creationId xmlns:a16="http://schemas.microsoft.com/office/drawing/2014/main" id="{7268E51E-3419-4E62-8C35-EAE1C305ADED}"/>
            </a:ext>
          </a:extLst>
        </xdr:cNvPr>
        <xdr:cNvSpPr/>
      </xdr:nvSpPr>
      <xdr:spPr>
        <a:xfrm>
          <a:off x="13839825" y="10249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a:extLst>
            <a:ext uri="{FF2B5EF4-FFF2-40B4-BE49-F238E27FC236}">
              <a16:creationId xmlns:a16="http://schemas.microsoft.com/office/drawing/2014/main" id="{83437DC1-65C9-4054-8C3D-5A47FEE270D5}"/>
            </a:ext>
          </a:extLst>
        </xdr:cNvPr>
        <xdr:cNvSpPr/>
      </xdr:nvSpPr>
      <xdr:spPr>
        <a:xfrm>
          <a:off x="13115925"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a:extLst>
            <a:ext uri="{FF2B5EF4-FFF2-40B4-BE49-F238E27FC236}">
              <a16:creationId xmlns:a16="http://schemas.microsoft.com/office/drawing/2014/main" id="{7D9460CF-265A-4EC4-A330-947980BBACCB}"/>
            </a:ext>
          </a:extLst>
        </xdr:cNvPr>
        <xdr:cNvSpPr/>
      </xdr:nvSpPr>
      <xdr:spPr>
        <a:xfrm>
          <a:off x="123698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5326F8F5-9537-4E66-BC55-C544DDADA50F}"/>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C96EF3A4-A67B-416B-B65C-282007635BE4}"/>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50540B62-4322-4152-803A-825CF278F168}"/>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3ACF4056-45A4-4CC0-8D9E-0C5E41A9F294}"/>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344F112-8955-47FA-B4E7-2456BB4CD417}"/>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29210</xdr:rowOff>
    </xdr:from>
    <xdr:to>
      <xdr:col>85</xdr:col>
      <xdr:colOff>177800</xdr:colOff>
      <xdr:row>58</xdr:row>
      <xdr:rowOff>130810</xdr:rowOff>
    </xdr:to>
    <xdr:sp macro="" textlink="">
      <xdr:nvSpPr>
        <xdr:cNvPr id="468" name="楕円 467">
          <a:extLst>
            <a:ext uri="{FF2B5EF4-FFF2-40B4-BE49-F238E27FC236}">
              <a16:creationId xmlns:a16="http://schemas.microsoft.com/office/drawing/2014/main" id="{D1832D82-106B-4E66-88EA-97BF02C24E51}"/>
            </a:ext>
          </a:extLst>
        </xdr:cNvPr>
        <xdr:cNvSpPr/>
      </xdr:nvSpPr>
      <xdr:spPr>
        <a:xfrm>
          <a:off x="13839825" y="9973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52087</xdr:rowOff>
    </xdr:from>
    <xdr:ext cx="405111" cy="259045"/>
    <xdr:sp macro="" textlink="">
      <xdr:nvSpPr>
        <xdr:cNvPr id="469" name="【学校施設】&#10;有形固定資産減価償却率該当値テキスト">
          <a:extLst>
            <a:ext uri="{FF2B5EF4-FFF2-40B4-BE49-F238E27FC236}">
              <a16:creationId xmlns:a16="http://schemas.microsoft.com/office/drawing/2014/main" id="{DC394439-F986-4794-B103-8A9CACA640B2}"/>
            </a:ext>
          </a:extLst>
        </xdr:cNvPr>
        <xdr:cNvSpPr txBox="1"/>
      </xdr:nvSpPr>
      <xdr:spPr>
        <a:xfrm>
          <a:off x="13928725"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470" name="楕円 469">
          <a:extLst>
            <a:ext uri="{FF2B5EF4-FFF2-40B4-BE49-F238E27FC236}">
              <a16:creationId xmlns:a16="http://schemas.microsoft.com/office/drawing/2014/main" id="{6CC650ED-83A0-4D2F-B212-0E3D8D7FCA6B}"/>
            </a:ext>
          </a:extLst>
        </xdr:cNvPr>
        <xdr:cNvSpPr/>
      </xdr:nvSpPr>
      <xdr:spPr>
        <a:xfrm>
          <a:off x="13115925"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30480</xdr:rowOff>
    </xdr:from>
    <xdr:to>
      <xdr:col>85</xdr:col>
      <xdr:colOff>127000</xdr:colOff>
      <xdr:row>58</xdr:row>
      <xdr:rowOff>80010</xdr:rowOff>
    </xdr:to>
    <xdr:cxnSp macro="">
      <xdr:nvCxnSpPr>
        <xdr:cNvPr id="471" name="直線コネクタ 470">
          <a:extLst>
            <a:ext uri="{FF2B5EF4-FFF2-40B4-BE49-F238E27FC236}">
              <a16:creationId xmlns:a16="http://schemas.microsoft.com/office/drawing/2014/main" id="{FDAE944A-0998-4B42-B83D-C268B412AFF3}"/>
            </a:ext>
          </a:extLst>
        </xdr:cNvPr>
        <xdr:cNvCxnSpPr/>
      </xdr:nvCxnSpPr>
      <xdr:spPr>
        <a:xfrm>
          <a:off x="13166725" y="9974580"/>
          <a:ext cx="7239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72" name="楕円 471">
          <a:extLst>
            <a:ext uri="{FF2B5EF4-FFF2-40B4-BE49-F238E27FC236}">
              <a16:creationId xmlns:a16="http://schemas.microsoft.com/office/drawing/2014/main" id="{D5533E39-90BB-48DF-848C-63FF3683BDAE}"/>
            </a:ext>
          </a:extLst>
        </xdr:cNvPr>
        <xdr:cNvSpPr/>
      </xdr:nvSpPr>
      <xdr:spPr>
        <a:xfrm>
          <a:off x="123698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30480</xdr:rowOff>
    </xdr:from>
    <xdr:to>
      <xdr:col>81</xdr:col>
      <xdr:colOff>50800</xdr:colOff>
      <xdr:row>58</xdr:row>
      <xdr:rowOff>64770</xdr:rowOff>
    </xdr:to>
    <xdr:cxnSp macro="">
      <xdr:nvCxnSpPr>
        <xdr:cNvPr id="473" name="直線コネクタ 472">
          <a:extLst>
            <a:ext uri="{FF2B5EF4-FFF2-40B4-BE49-F238E27FC236}">
              <a16:creationId xmlns:a16="http://schemas.microsoft.com/office/drawing/2014/main" id="{0E6EB28E-E412-42A0-BE67-AE031FD26B24}"/>
            </a:ext>
          </a:extLst>
        </xdr:cNvPr>
        <xdr:cNvCxnSpPr/>
      </xdr:nvCxnSpPr>
      <xdr:spPr>
        <a:xfrm flipV="1">
          <a:off x="12420600" y="9974580"/>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a:extLst>
            <a:ext uri="{FF2B5EF4-FFF2-40B4-BE49-F238E27FC236}">
              <a16:creationId xmlns:a16="http://schemas.microsoft.com/office/drawing/2014/main" id="{6AAE2E9C-75B5-4D52-A68E-3F31F9862B21}"/>
            </a:ext>
          </a:extLst>
        </xdr:cNvPr>
        <xdr:cNvSpPr txBox="1"/>
      </xdr:nvSpPr>
      <xdr:spPr>
        <a:xfrm>
          <a:off x="12980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a:extLst>
            <a:ext uri="{FF2B5EF4-FFF2-40B4-BE49-F238E27FC236}">
              <a16:creationId xmlns:a16="http://schemas.microsoft.com/office/drawing/2014/main" id="{45BAC132-FF0F-458C-A0D3-9DBFD7B14DE9}"/>
            </a:ext>
          </a:extLst>
        </xdr:cNvPr>
        <xdr:cNvSpPr txBox="1"/>
      </xdr:nvSpPr>
      <xdr:spPr>
        <a:xfrm>
          <a:off x="12246619"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97807</xdr:rowOff>
    </xdr:from>
    <xdr:ext cx="405111" cy="259045"/>
    <xdr:sp macro="" textlink="">
      <xdr:nvSpPr>
        <xdr:cNvPr id="476" name="n_1mainValue【学校施設】&#10;有形固定資産減価償却率">
          <a:extLst>
            <a:ext uri="{FF2B5EF4-FFF2-40B4-BE49-F238E27FC236}">
              <a16:creationId xmlns:a16="http://schemas.microsoft.com/office/drawing/2014/main" id="{D1B0BA68-41C0-475B-BF4B-101328668FE4}"/>
            </a:ext>
          </a:extLst>
        </xdr:cNvPr>
        <xdr:cNvSpPr txBox="1"/>
      </xdr:nvSpPr>
      <xdr:spPr>
        <a:xfrm>
          <a:off x="12980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477" name="n_2mainValue【学校施設】&#10;有形固定資産減価償却率">
          <a:extLst>
            <a:ext uri="{FF2B5EF4-FFF2-40B4-BE49-F238E27FC236}">
              <a16:creationId xmlns:a16="http://schemas.microsoft.com/office/drawing/2014/main" id="{C54B9547-57B8-429C-8837-C83DCA8F73F7}"/>
            </a:ext>
          </a:extLst>
        </xdr:cNvPr>
        <xdr:cNvSpPr txBox="1"/>
      </xdr:nvSpPr>
      <xdr:spPr>
        <a:xfrm>
          <a:off x="12246619"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4D33E714-EA1D-47AD-BF85-3607BDDF8958}"/>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54C6266B-82D7-40EA-BC98-461CA35F482A}"/>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966A3777-325A-4C9E-8A07-D0BD1E4DC039}"/>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E6BDDB35-8026-40DE-8105-DA03BC42933B}"/>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EE3CF975-6597-4926-A28E-0359AB14380C}"/>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FDA7F28C-EE59-4958-918D-44F8E561E8E5}"/>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5CFF6A2B-5136-46AE-B570-23AE36FC87C7}"/>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F4566070-D30C-44D8-9C02-21D9243D1156}"/>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a16="http://schemas.microsoft.com/office/drawing/2014/main" id="{CA36EFA4-51FB-42C7-81FB-36909DB68598}"/>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a16="http://schemas.microsoft.com/office/drawing/2014/main" id="{5577C269-CB5A-48E5-8D73-23610947228A}"/>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1519891F-8A48-4847-BF52-E83EC44366B7}"/>
            </a:ext>
          </a:extLst>
        </xdr:cNvPr>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a:extLst>
            <a:ext uri="{FF2B5EF4-FFF2-40B4-BE49-F238E27FC236}">
              <a16:creationId xmlns:a16="http://schemas.microsoft.com/office/drawing/2014/main" id="{9FD57D0B-86E0-4A72-B3F4-9866E406674C}"/>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a:extLst>
            <a:ext uri="{FF2B5EF4-FFF2-40B4-BE49-F238E27FC236}">
              <a16:creationId xmlns:a16="http://schemas.microsoft.com/office/drawing/2014/main" id="{55B03128-E333-4724-BDB5-19AEF5726D37}"/>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a:extLst>
            <a:ext uri="{FF2B5EF4-FFF2-40B4-BE49-F238E27FC236}">
              <a16:creationId xmlns:a16="http://schemas.microsoft.com/office/drawing/2014/main" id="{B4FB8DB6-8D27-496E-9BF0-4433399C8142}"/>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a:extLst>
            <a:ext uri="{FF2B5EF4-FFF2-40B4-BE49-F238E27FC236}">
              <a16:creationId xmlns:a16="http://schemas.microsoft.com/office/drawing/2014/main" id="{77DF8F79-4D36-4FC4-9E17-152583A6707D}"/>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a:extLst>
            <a:ext uri="{FF2B5EF4-FFF2-40B4-BE49-F238E27FC236}">
              <a16:creationId xmlns:a16="http://schemas.microsoft.com/office/drawing/2014/main" id="{409C9395-0722-455B-A750-23DD6B51F214}"/>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a:extLst>
            <a:ext uri="{FF2B5EF4-FFF2-40B4-BE49-F238E27FC236}">
              <a16:creationId xmlns:a16="http://schemas.microsoft.com/office/drawing/2014/main" id="{24E68FA9-D00F-480B-A808-E1EE6BC4E8F7}"/>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a:extLst>
            <a:ext uri="{FF2B5EF4-FFF2-40B4-BE49-F238E27FC236}">
              <a16:creationId xmlns:a16="http://schemas.microsoft.com/office/drawing/2014/main" id="{5BF79F35-04FF-4FC0-8FB0-EFCECACFA975}"/>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a:extLst>
            <a:ext uri="{FF2B5EF4-FFF2-40B4-BE49-F238E27FC236}">
              <a16:creationId xmlns:a16="http://schemas.microsoft.com/office/drawing/2014/main" id="{C3D1DFBB-67A3-4A1F-B584-C35F922CA838}"/>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9A958C27-E880-4EC5-8E5C-A0CFD8898D9B}"/>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635B6E76-BA0A-4233-AF71-CE1A42A301F7}"/>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6734EF31-4A6E-43EF-87BF-66F3418C30F3}"/>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a:extLst>
            <a:ext uri="{FF2B5EF4-FFF2-40B4-BE49-F238E27FC236}">
              <a16:creationId xmlns:a16="http://schemas.microsoft.com/office/drawing/2014/main" id="{9238C137-02A4-4696-AF33-3620A2DB3326}"/>
            </a:ext>
          </a:extLst>
        </xdr:cNvPr>
        <xdr:cNvCxnSpPr/>
      </xdr:nvCxnSpPr>
      <xdr:spPr>
        <a:xfrm flipV="1">
          <a:off x="188461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a:extLst>
            <a:ext uri="{FF2B5EF4-FFF2-40B4-BE49-F238E27FC236}">
              <a16:creationId xmlns:a16="http://schemas.microsoft.com/office/drawing/2014/main" id="{AB876696-258E-419B-9657-80E8909C444D}"/>
            </a:ext>
          </a:extLst>
        </xdr:cNvPr>
        <xdr:cNvSpPr txBox="1"/>
      </xdr:nvSpPr>
      <xdr:spPr>
        <a:xfrm>
          <a:off x="188849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a:extLst>
            <a:ext uri="{FF2B5EF4-FFF2-40B4-BE49-F238E27FC236}">
              <a16:creationId xmlns:a16="http://schemas.microsoft.com/office/drawing/2014/main" id="{30820875-217F-4F51-9953-533731E204C1}"/>
            </a:ext>
          </a:extLst>
        </xdr:cNvPr>
        <xdr:cNvCxnSpPr/>
      </xdr:nvCxnSpPr>
      <xdr:spPr>
        <a:xfrm>
          <a:off x="18786475" y="109828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a:extLst>
            <a:ext uri="{FF2B5EF4-FFF2-40B4-BE49-F238E27FC236}">
              <a16:creationId xmlns:a16="http://schemas.microsoft.com/office/drawing/2014/main" id="{0FBB9123-08A3-4909-AC22-35FD16B8FCA2}"/>
            </a:ext>
          </a:extLst>
        </xdr:cNvPr>
        <xdr:cNvSpPr txBox="1"/>
      </xdr:nvSpPr>
      <xdr:spPr>
        <a:xfrm>
          <a:off x="188849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a:extLst>
            <a:ext uri="{FF2B5EF4-FFF2-40B4-BE49-F238E27FC236}">
              <a16:creationId xmlns:a16="http://schemas.microsoft.com/office/drawing/2014/main" id="{2003FC23-8A8F-457D-87D3-C206111ADA2C}"/>
            </a:ext>
          </a:extLst>
        </xdr:cNvPr>
        <xdr:cNvCxnSpPr/>
      </xdr:nvCxnSpPr>
      <xdr:spPr>
        <a:xfrm>
          <a:off x="18786475" y="95691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a:extLst>
            <a:ext uri="{FF2B5EF4-FFF2-40B4-BE49-F238E27FC236}">
              <a16:creationId xmlns:a16="http://schemas.microsoft.com/office/drawing/2014/main" id="{A8C928F4-FA6D-4768-ABF0-1C9394C3B638}"/>
            </a:ext>
          </a:extLst>
        </xdr:cNvPr>
        <xdr:cNvSpPr txBox="1"/>
      </xdr:nvSpPr>
      <xdr:spPr>
        <a:xfrm>
          <a:off x="188849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a:extLst>
            <a:ext uri="{FF2B5EF4-FFF2-40B4-BE49-F238E27FC236}">
              <a16:creationId xmlns:a16="http://schemas.microsoft.com/office/drawing/2014/main" id="{AE22EE8B-ECEE-4EE0-8235-3C6895AFF169}"/>
            </a:ext>
          </a:extLst>
        </xdr:cNvPr>
        <xdr:cNvSpPr/>
      </xdr:nvSpPr>
      <xdr:spPr>
        <a:xfrm>
          <a:off x="187960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a:extLst>
            <a:ext uri="{FF2B5EF4-FFF2-40B4-BE49-F238E27FC236}">
              <a16:creationId xmlns:a16="http://schemas.microsoft.com/office/drawing/2014/main" id="{0FD57990-5FF9-48BE-BC6B-6090C06DA7E0}"/>
            </a:ext>
          </a:extLst>
        </xdr:cNvPr>
        <xdr:cNvSpPr/>
      </xdr:nvSpPr>
      <xdr:spPr>
        <a:xfrm>
          <a:off x="18100675" y="104931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a:extLst>
            <a:ext uri="{FF2B5EF4-FFF2-40B4-BE49-F238E27FC236}">
              <a16:creationId xmlns:a16="http://schemas.microsoft.com/office/drawing/2014/main" id="{EC036CEE-CD6F-4C29-9282-F14762B0FC1B}"/>
            </a:ext>
          </a:extLst>
        </xdr:cNvPr>
        <xdr:cNvSpPr/>
      </xdr:nvSpPr>
      <xdr:spPr>
        <a:xfrm>
          <a:off x="17325975"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82265A14-E79D-41BA-87F6-C50601ED2574}"/>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098CB5B-2646-4C80-B661-F28FAEBB15E7}"/>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424DAF7C-CD5A-438D-B309-501526F62CAB}"/>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4A0AA467-8281-4D6B-A51D-EC00CBDE1379}"/>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EF8669A1-1CDF-4152-9ADE-A215A1A42B39}"/>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xdr:rowOff>
    </xdr:from>
    <xdr:to>
      <xdr:col>116</xdr:col>
      <xdr:colOff>114300</xdr:colOff>
      <xdr:row>62</xdr:row>
      <xdr:rowOff>115722</xdr:rowOff>
    </xdr:to>
    <xdr:sp macro="" textlink="">
      <xdr:nvSpPr>
        <xdr:cNvPr id="514" name="楕円 513">
          <a:extLst>
            <a:ext uri="{FF2B5EF4-FFF2-40B4-BE49-F238E27FC236}">
              <a16:creationId xmlns:a16="http://schemas.microsoft.com/office/drawing/2014/main" id="{F69B1D56-F2B3-4D0A-A3D0-6FC76A6DF383}"/>
            </a:ext>
          </a:extLst>
        </xdr:cNvPr>
        <xdr:cNvSpPr/>
      </xdr:nvSpPr>
      <xdr:spPr>
        <a:xfrm>
          <a:off x="187960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163999</xdr:rowOff>
    </xdr:from>
    <xdr:ext cx="469744" cy="259045"/>
    <xdr:sp macro="" textlink="">
      <xdr:nvSpPr>
        <xdr:cNvPr id="515" name="【学校施設】&#10;一人当たり面積該当値テキスト">
          <a:extLst>
            <a:ext uri="{FF2B5EF4-FFF2-40B4-BE49-F238E27FC236}">
              <a16:creationId xmlns:a16="http://schemas.microsoft.com/office/drawing/2014/main" id="{F8A801C1-C408-44F2-90A6-8C7ABD8F4E9C}"/>
            </a:ext>
          </a:extLst>
        </xdr:cNvPr>
        <xdr:cNvSpPr txBox="1"/>
      </xdr:nvSpPr>
      <xdr:spPr>
        <a:xfrm>
          <a:off x="18884900" y="1062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33325</xdr:rowOff>
    </xdr:from>
    <xdr:to>
      <xdr:col>112</xdr:col>
      <xdr:colOff>38100</xdr:colOff>
      <xdr:row>62</xdr:row>
      <xdr:rowOff>134925</xdr:rowOff>
    </xdr:to>
    <xdr:sp macro="" textlink="">
      <xdr:nvSpPr>
        <xdr:cNvPr id="516" name="楕円 515">
          <a:extLst>
            <a:ext uri="{FF2B5EF4-FFF2-40B4-BE49-F238E27FC236}">
              <a16:creationId xmlns:a16="http://schemas.microsoft.com/office/drawing/2014/main" id="{12A76128-9F16-47DB-9412-C096E59ECBE8}"/>
            </a:ext>
          </a:extLst>
        </xdr:cNvPr>
        <xdr:cNvSpPr/>
      </xdr:nvSpPr>
      <xdr:spPr>
        <a:xfrm>
          <a:off x="18100675" y="106632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64922</xdr:rowOff>
    </xdr:from>
    <xdr:to>
      <xdr:col>116</xdr:col>
      <xdr:colOff>63500</xdr:colOff>
      <xdr:row>62</xdr:row>
      <xdr:rowOff>84125</xdr:rowOff>
    </xdr:to>
    <xdr:cxnSp macro="">
      <xdr:nvCxnSpPr>
        <xdr:cNvPr id="517" name="直線コネクタ 516">
          <a:extLst>
            <a:ext uri="{FF2B5EF4-FFF2-40B4-BE49-F238E27FC236}">
              <a16:creationId xmlns:a16="http://schemas.microsoft.com/office/drawing/2014/main" id="{8BF4E457-E62C-4767-A38E-480E00D8F9ED}"/>
            </a:ext>
          </a:extLst>
        </xdr:cNvPr>
        <xdr:cNvCxnSpPr/>
      </xdr:nvCxnSpPr>
      <xdr:spPr>
        <a:xfrm flipV="1">
          <a:off x="18132425" y="10694822"/>
          <a:ext cx="714375"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25095</xdr:rowOff>
    </xdr:from>
    <xdr:to>
      <xdr:col>107</xdr:col>
      <xdr:colOff>101600</xdr:colOff>
      <xdr:row>62</xdr:row>
      <xdr:rowOff>126695</xdr:rowOff>
    </xdr:to>
    <xdr:sp macro="" textlink="">
      <xdr:nvSpPr>
        <xdr:cNvPr id="518" name="楕円 517">
          <a:extLst>
            <a:ext uri="{FF2B5EF4-FFF2-40B4-BE49-F238E27FC236}">
              <a16:creationId xmlns:a16="http://schemas.microsoft.com/office/drawing/2014/main" id="{E0306C81-9AC9-4725-9CDA-D3ECBF46ADE2}"/>
            </a:ext>
          </a:extLst>
        </xdr:cNvPr>
        <xdr:cNvSpPr/>
      </xdr:nvSpPr>
      <xdr:spPr>
        <a:xfrm>
          <a:off x="17325975"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75895</xdr:rowOff>
    </xdr:from>
    <xdr:to>
      <xdr:col>111</xdr:col>
      <xdr:colOff>177800</xdr:colOff>
      <xdr:row>62</xdr:row>
      <xdr:rowOff>84125</xdr:rowOff>
    </xdr:to>
    <xdr:cxnSp macro="">
      <xdr:nvCxnSpPr>
        <xdr:cNvPr id="519" name="直線コネクタ 518">
          <a:extLst>
            <a:ext uri="{FF2B5EF4-FFF2-40B4-BE49-F238E27FC236}">
              <a16:creationId xmlns:a16="http://schemas.microsoft.com/office/drawing/2014/main" id="{26CF3ACC-F076-4978-B934-EB66E1697B5A}"/>
            </a:ext>
          </a:extLst>
        </xdr:cNvPr>
        <xdr:cNvCxnSpPr/>
      </xdr:nvCxnSpPr>
      <xdr:spPr>
        <a:xfrm>
          <a:off x="17376775" y="10705795"/>
          <a:ext cx="75565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520" name="n_1aveValue【学校施設】&#10;一人当たり面積">
          <a:extLst>
            <a:ext uri="{FF2B5EF4-FFF2-40B4-BE49-F238E27FC236}">
              <a16:creationId xmlns:a16="http://schemas.microsoft.com/office/drawing/2014/main" id="{72149B2B-4B76-449A-A07B-515EE5376BE5}"/>
            </a:ext>
          </a:extLst>
        </xdr:cNvPr>
        <xdr:cNvSpPr txBox="1"/>
      </xdr:nvSpPr>
      <xdr:spPr>
        <a:xfrm>
          <a:off x="1793247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21" name="n_2aveValue【学校施設】&#10;一人当たり面積">
          <a:extLst>
            <a:ext uri="{FF2B5EF4-FFF2-40B4-BE49-F238E27FC236}">
              <a16:creationId xmlns:a16="http://schemas.microsoft.com/office/drawing/2014/main" id="{73475F83-A7CD-4723-B05A-A761BC609463}"/>
            </a:ext>
          </a:extLst>
        </xdr:cNvPr>
        <xdr:cNvSpPr txBox="1"/>
      </xdr:nvSpPr>
      <xdr:spPr>
        <a:xfrm>
          <a:off x="1717047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126052</xdr:rowOff>
    </xdr:from>
    <xdr:ext cx="469744" cy="259045"/>
    <xdr:sp macro="" textlink="">
      <xdr:nvSpPr>
        <xdr:cNvPr id="522" name="n_1mainValue【学校施設】&#10;一人当たり面積">
          <a:extLst>
            <a:ext uri="{FF2B5EF4-FFF2-40B4-BE49-F238E27FC236}">
              <a16:creationId xmlns:a16="http://schemas.microsoft.com/office/drawing/2014/main" id="{EB224A5B-3669-494E-AB2D-5A1ED96F7183}"/>
            </a:ext>
          </a:extLst>
        </xdr:cNvPr>
        <xdr:cNvSpPr txBox="1"/>
      </xdr:nvSpPr>
      <xdr:spPr>
        <a:xfrm>
          <a:off x="17932477" y="1075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117822</xdr:rowOff>
    </xdr:from>
    <xdr:ext cx="469744" cy="259045"/>
    <xdr:sp macro="" textlink="">
      <xdr:nvSpPr>
        <xdr:cNvPr id="523" name="n_2mainValue【学校施設】&#10;一人当たり面積">
          <a:extLst>
            <a:ext uri="{FF2B5EF4-FFF2-40B4-BE49-F238E27FC236}">
              <a16:creationId xmlns:a16="http://schemas.microsoft.com/office/drawing/2014/main" id="{CD885BE8-8FE4-4B5D-8F3F-231CF9461D4E}"/>
            </a:ext>
          </a:extLst>
        </xdr:cNvPr>
        <xdr:cNvSpPr txBox="1"/>
      </xdr:nvSpPr>
      <xdr:spPr>
        <a:xfrm>
          <a:off x="1717047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C124C26B-17C0-4A04-9F32-4E2BD1097691}"/>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CFDE3F20-9B17-4ADA-9774-B6DF2565ACD1}"/>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9C112150-56A7-41DD-8D82-84C06B82513D}"/>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46E2AB5C-AC30-4FC5-9BFA-61EA92B72ECC}"/>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F739D6EB-1F3C-4D9B-8797-9CA134F56B5E}"/>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9FD0589B-61A2-4FC4-93C9-2E5ADE823A0B}"/>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DE5BBE9D-4CE1-4C28-8F4D-5D14E4C39E01}"/>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2B90037E-888F-4856-AB0B-CDCB1E740EE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7DD72A04-C9E4-4E28-A2FA-C4D345998D68}"/>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AA13E465-F442-44FA-8DFA-4369ECD5D2D5}"/>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4812A32B-83B8-46F9-866C-066B79698696}"/>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a:extLst>
            <a:ext uri="{FF2B5EF4-FFF2-40B4-BE49-F238E27FC236}">
              <a16:creationId xmlns:a16="http://schemas.microsoft.com/office/drawing/2014/main" id="{FBAE9A65-76E7-4B71-947C-35C8887AF97C}"/>
            </a:ext>
          </a:extLst>
        </xdr:cNvPr>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34AC827-A907-4A75-A6E9-1092EBF3C61C}"/>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1F9950D-7BC9-409D-9D40-3492B70463AD}"/>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BF0CB991-37DE-494F-8536-BA0428697781}"/>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4B7BC93F-B9BE-4560-AE9D-9E89F0FC4ADF}"/>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9F14B7A7-9EC1-4016-861C-69568840B5AD}"/>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BA92881F-066E-4942-A38D-3B58D678FD95}"/>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7F36EA58-319F-4EF8-A872-DEBA15004E4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762CDA90-6C4D-48D4-B661-D35C8B1D15D3}"/>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3CF9D38D-1702-4B05-8DC0-26E0D74DCA7E}"/>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a:extLst>
            <a:ext uri="{FF2B5EF4-FFF2-40B4-BE49-F238E27FC236}">
              <a16:creationId xmlns:a16="http://schemas.microsoft.com/office/drawing/2014/main" id="{02E8CEB6-1F4D-4336-8B3E-AB80249A071A}"/>
            </a:ext>
          </a:extLst>
        </xdr:cNvPr>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6653CF8-948E-4551-A412-D09B3BDF8A3E}"/>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a:extLst>
            <a:ext uri="{FF2B5EF4-FFF2-40B4-BE49-F238E27FC236}">
              <a16:creationId xmlns:a16="http://schemas.microsoft.com/office/drawing/2014/main" id="{1826211C-2566-4FEF-8F93-A718D10CC902}"/>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120A0650-BC4E-4225-BEEE-19335900C9C1}"/>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a:extLst>
            <a:ext uri="{FF2B5EF4-FFF2-40B4-BE49-F238E27FC236}">
              <a16:creationId xmlns:a16="http://schemas.microsoft.com/office/drawing/2014/main" id="{EEB19420-118C-43E5-8BF6-AEA22B324838}"/>
            </a:ext>
          </a:extLst>
        </xdr:cNvPr>
        <xdr:cNvCxnSpPr/>
      </xdr:nvCxnSpPr>
      <xdr:spPr>
        <a:xfrm flipV="1">
          <a:off x="13889989"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a:extLst>
            <a:ext uri="{FF2B5EF4-FFF2-40B4-BE49-F238E27FC236}">
              <a16:creationId xmlns:a16="http://schemas.microsoft.com/office/drawing/2014/main" id="{2E868FBF-34F6-4BE9-8C72-601C3BA202DC}"/>
            </a:ext>
          </a:extLst>
        </xdr:cNvPr>
        <xdr:cNvSpPr txBox="1"/>
      </xdr:nvSpPr>
      <xdr:spPr>
        <a:xfrm>
          <a:off x="13928725"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a:extLst>
            <a:ext uri="{FF2B5EF4-FFF2-40B4-BE49-F238E27FC236}">
              <a16:creationId xmlns:a16="http://schemas.microsoft.com/office/drawing/2014/main" id="{627BCD3B-EC0F-455B-91C0-7479343DCC06}"/>
            </a:ext>
          </a:extLst>
        </xdr:cNvPr>
        <xdr:cNvCxnSpPr/>
      </xdr:nvCxnSpPr>
      <xdr:spPr>
        <a:xfrm>
          <a:off x="13801725" y="147632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a:extLst>
            <a:ext uri="{FF2B5EF4-FFF2-40B4-BE49-F238E27FC236}">
              <a16:creationId xmlns:a16="http://schemas.microsoft.com/office/drawing/2014/main" id="{4B623152-30AB-49D7-8C74-C10B4619C80C}"/>
            </a:ext>
          </a:extLst>
        </xdr:cNvPr>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a:extLst>
            <a:ext uri="{FF2B5EF4-FFF2-40B4-BE49-F238E27FC236}">
              <a16:creationId xmlns:a16="http://schemas.microsoft.com/office/drawing/2014/main" id="{F243A7CD-ADBE-4F7A-A159-3A84BD11BFCB}"/>
            </a:ext>
          </a:extLst>
        </xdr:cNvPr>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554" name="【児童館】&#10;有形固定資産減価償却率平均値テキスト">
          <a:extLst>
            <a:ext uri="{FF2B5EF4-FFF2-40B4-BE49-F238E27FC236}">
              <a16:creationId xmlns:a16="http://schemas.microsoft.com/office/drawing/2014/main" id="{AACFC428-E35F-4B82-B178-5F452C1E6D07}"/>
            </a:ext>
          </a:extLst>
        </xdr:cNvPr>
        <xdr:cNvSpPr txBox="1"/>
      </xdr:nvSpPr>
      <xdr:spPr>
        <a:xfrm>
          <a:off x="13928725"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a:extLst>
            <a:ext uri="{FF2B5EF4-FFF2-40B4-BE49-F238E27FC236}">
              <a16:creationId xmlns:a16="http://schemas.microsoft.com/office/drawing/2014/main" id="{17A91AFB-D556-450C-97C4-D07B0363CA28}"/>
            </a:ext>
          </a:extLst>
        </xdr:cNvPr>
        <xdr:cNvSpPr/>
      </xdr:nvSpPr>
      <xdr:spPr>
        <a:xfrm>
          <a:off x="13839825" y="141294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a:extLst>
            <a:ext uri="{FF2B5EF4-FFF2-40B4-BE49-F238E27FC236}">
              <a16:creationId xmlns:a16="http://schemas.microsoft.com/office/drawing/2014/main" id="{6D4CB253-D6D4-4549-B755-ED8015C358E5}"/>
            </a:ext>
          </a:extLst>
        </xdr:cNvPr>
        <xdr:cNvSpPr/>
      </xdr:nvSpPr>
      <xdr:spPr>
        <a:xfrm>
          <a:off x="13115925"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a:extLst>
            <a:ext uri="{FF2B5EF4-FFF2-40B4-BE49-F238E27FC236}">
              <a16:creationId xmlns:a16="http://schemas.microsoft.com/office/drawing/2014/main" id="{E2467F2C-A48A-4562-90EC-540CC5E004AD}"/>
            </a:ext>
          </a:extLst>
        </xdr:cNvPr>
        <xdr:cNvSpPr/>
      </xdr:nvSpPr>
      <xdr:spPr>
        <a:xfrm>
          <a:off x="123698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321685D4-5975-47E2-88C5-40B30914240D}"/>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7E244ABE-5DF5-4DDC-9C83-C997D74B0C2F}"/>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53E37369-BBA0-4B2E-9A22-11C84AE24688}"/>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3AFB5AA7-17C9-47D2-806C-FFEDD4FFEF33}"/>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988631E5-EFCE-4ED1-9366-A7DA5F162FF4}"/>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563" name="楕円 562">
          <a:extLst>
            <a:ext uri="{FF2B5EF4-FFF2-40B4-BE49-F238E27FC236}">
              <a16:creationId xmlns:a16="http://schemas.microsoft.com/office/drawing/2014/main" id="{A6B1DC6B-AAEB-4373-BE6F-9A8C277F6B5F}"/>
            </a:ext>
          </a:extLst>
        </xdr:cNvPr>
        <xdr:cNvSpPr/>
      </xdr:nvSpPr>
      <xdr:spPr>
        <a:xfrm>
          <a:off x="13839825" y="141637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83293</xdr:rowOff>
    </xdr:from>
    <xdr:ext cx="405111" cy="259045"/>
    <xdr:sp macro="" textlink="">
      <xdr:nvSpPr>
        <xdr:cNvPr id="564" name="【児童館】&#10;有形固定資産減価償却率該当値テキスト">
          <a:extLst>
            <a:ext uri="{FF2B5EF4-FFF2-40B4-BE49-F238E27FC236}">
              <a16:creationId xmlns:a16="http://schemas.microsoft.com/office/drawing/2014/main" id="{67055482-C762-409F-9A7C-9BA4CA3B730E}"/>
            </a:ext>
          </a:extLst>
        </xdr:cNvPr>
        <xdr:cNvSpPr txBox="1"/>
      </xdr:nvSpPr>
      <xdr:spPr>
        <a:xfrm>
          <a:off x="13928725"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134257</xdr:rowOff>
    </xdr:from>
    <xdr:to>
      <xdr:col>81</xdr:col>
      <xdr:colOff>101600</xdr:colOff>
      <xdr:row>83</xdr:row>
      <xdr:rowOff>64407</xdr:rowOff>
    </xdr:to>
    <xdr:sp macro="" textlink="">
      <xdr:nvSpPr>
        <xdr:cNvPr id="565" name="楕円 564">
          <a:extLst>
            <a:ext uri="{FF2B5EF4-FFF2-40B4-BE49-F238E27FC236}">
              <a16:creationId xmlns:a16="http://schemas.microsoft.com/office/drawing/2014/main" id="{E0D83256-D33E-49D9-B4E6-E7D83F7BDD21}"/>
            </a:ext>
          </a:extLst>
        </xdr:cNvPr>
        <xdr:cNvSpPr/>
      </xdr:nvSpPr>
      <xdr:spPr>
        <a:xfrm>
          <a:off x="13115925"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13607</xdr:rowOff>
    </xdr:to>
    <xdr:cxnSp macro="">
      <xdr:nvCxnSpPr>
        <xdr:cNvPr id="566" name="直線コネクタ 565">
          <a:extLst>
            <a:ext uri="{FF2B5EF4-FFF2-40B4-BE49-F238E27FC236}">
              <a16:creationId xmlns:a16="http://schemas.microsoft.com/office/drawing/2014/main" id="{5F3D9497-8BFF-4A00-BB36-E83D34913C98}"/>
            </a:ext>
          </a:extLst>
        </xdr:cNvPr>
        <xdr:cNvCxnSpPr/>
      </xdr:nvCxnSpPr>
      <xdr:spPr>
        <a:xfrm flipV="1">
          <a:off x="13166725" y="14214566"/>
          <a:ext cx="7239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160382</xdr:rowOff>
    </xdr:from>
    <xdr:to>
      <xdr:col>76</xdr:col>
      <xdr:colOff>165100</xdr:colOff>
      <xdr:row>82</xdr:row>
      <xdr:rowOff>90532</xdr:rowOff>
    </xdr:to>
    <xdr:sp macro="" textlink="">
      <xdr:nvSpPr>
        <xdr:cNvPr id="567" name="楕円 566">
          <a:extLst>
            <a:ext uri="{FF2B5EF4-FFF2-40B4-BE49-F238E27FC236}">
              <a16:creationId xmlns:a16="http://schemas.microsoft.com/office/drawing/2014/main" id="{4A011CD9-F4A1-4A37-B2F7-ADB3D3329198}"/>
            </a:ext>
          </a:extLst>
        </xdr:cNvPr>
        <xdr:cNvSpPr/>
      </xdr:nvSpPr>
      <xdr:spPr>
        <a:xfrm>
          <a:off x="123698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39732</xdr:rowOff>
    </xdr:from>
    <xdr:to>
      <xdr:col>81</xdr:col>
      <xdr:colOff>50800</xdr:colOff>
      <xdr:row>83</xdr:row>
      <xdr:rowOff>13607</xdr:rowOff>
    </xdr:to>
    <xdr:cxnSp macro="">
      <xdr:nvCxnSpPr>
        <xdr:cNvPr id="568" name="直線コネクタ 567">
          <a:extLst>
            <a:ext uri="{FF2B5EF4-FFF2-40B4-BE49-F238E27FC236}">
              <a16:creationId xmlns:a16="http://schemas.microsoft.com/office/drawing/2014/main" id="{0AE86737-38F8-47B0-B325-B40EF22E9427}"/>
            </a:ext>
          </a:extLst>
        </xdr:cNvPr>
        <xdr:cNvCxnSpPr/>
      </xdr:nvCxnSpPr>
      <xdr:spPr>
        <a:xfrm>
          <a:off x="12420600" y="14098632"/>
          <a:ext cx="746125"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69" name="n_1aveValue【児童館】&#10;有形固定資産減価償却率">
          <a:extLst>
            <a:ext uri="{FF2B5EF4-FFF2-40B4-BE49-F238E27FC236}">
              <a16:creationId xmlns:a16="http://schemas.microsoft.com/office/drawing/2014/main" id="{066D1DA8-34F0-4E78-A87A-8549D08CA066}"/>
            </a:ext>
          </a:extLst>
        </xdr:cNvPr>
        <xdr:cNvSpPr txBox="1"/>
      </xdr:nvSpPr>
      <xdr:spPr>
        <a:xfrm>
          <a:off x="12980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70" name="n_2aveValue【児童館】&#10;有形固定資産減価償却率">
          <a:extLst>
            <a:ext uri="{FF2B5EF4-FFF2-40B4-BE49-F238E27FC236}">
              <a16:creationId xmlns:a16="http://schemas.microsoft.com/office/drawing/2014/main" id="{E3207016-66D1-4DDF-9059-E70BD7C1CAE9}"/>
            </a:ext>
          </a:extLst>
        </xdr:cNvPr>
        <xdr:cNvSpPr txBox="1"/>
      </xdr:nvSpPr>
      <xdr:spPr>
        <a:xfrm>
          <a:off x="12246619"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55534</xdr:rowOff>
    </xdr:from>
    <xdr:ext cx="405111" cy="259045"/>
    <xdr:sp macro="" textlink="">
      <xdr:nvSpPr>
        <xdr:cNvPr id="571" name="n_1mainValue【児童館】&#10;有形固定資産減価償却率">
          <a:extLst>
            <a:ext uri="{FF2B5EF4-FFF2-40B4-BE49-F238E27FC236}">
              <a16:creationId xmlns:a16="http://schemas.microsoft.com/office/drawing/2014/main" id="{DB82A3DA-9046-48AA-93E0-72433DA29EE9}"/>
            </a:ext>
          </a:extLst>
        </xdr:cNvPr>
        <xdr:cNvSpPr txBox="1"/>
      </xdr:nvSpPr>
      <xdr:spPr>
        <a:xfrm>
          <a:off x="12980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107059</xdr:rowOff>
    </xdr:from>
    <xdr:ext cx="405111" cy="259045"/>
    <xdr:sp macro="" textlink="">
      <xdr:nvSpPr>
        <xdr:cNvPr id="572" name="n_2mainValue【児童館】&#10;有形固定資産減価償却率">
          <a:extLst>
            <a:ext uri="{FF2B5EF4-FFF2-40B4-BE49-F238E27FC236}">
              <a16:creationId xmlns:a16="http://schemas.microsoft.com/office/drawing/2014/main" id="{DF9AC9DD-E1B1-4BDE-9B5F-CFC3A78952DC}"/>
            </a:ext>
          </a:extLst>
        </xdr:cNvPr>
        <xdr:cNvSpPr txBox="1"/>
      </xdr:nvSpPr>
      <xdr:spPr>
        <a:xfrm>
          <a:off x="12246619"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a:extLst>
            <a:ext uri="{FF2B5EF4-FFF2-40B4-BE49-F238E27FC236}">
              <a16:creationId xmlns:a16="http://schemas.microsoft.com/office/drawing/2014/main" id="{22AEF2EA-B043-4C26-8B47-C5D2FF435037}"/>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a:extLst>
            <a:ext uri="{FF2B5EF4-FFF2-40B4-BE49-F238E27FC236}">
              <a16:creationId xmlns:a16="http://schemas.microsoft.com/office/drawing/2014/main" id="{1CA067E2-7EA2-4317-9E43-232499E6AE02}"/>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a:extLst>
            <a:ext uri="{FF2B5EF4-FFF2-40B4-BE49-F238E27FC236}">
              <a16:creationId xmlns:a16="http://schemas.microsoft.com/office/drawing/2014/main" id="{B3743FCD-24DA-444A-9E4F-19DC80244BB5}"/>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a:extLst>
            <a:ext uri="{FF2B5EF4-FFF2-40B4-BE49-F238E27FC236}">
              <a16:creationId xmlns:a16="http://schemas.microsoft.com/office/drawing/2014/main" id="{C3EA02A4-A723-485A-B72D-4FDB11507DD5}"/>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a:extLst>
            <a:ext uri="{FF2B5EF4-FFF2-40B4-BE49-F238E27FC236}">
              <a16:creationId xmlns:a16="http://schemas.microsoft.com/office/drawing/2014/main" id="{7F85195D-57B9-4B16-8899-9358EDCE40E3}"/>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a:extLst>
            <a:ext uri="{FF2B5EF4-FFF2-40B4-BE49-F238E27FC236}">
              <a16:creationId xmlns:a16="http://schemas.microsoft.com/office/drawing/2014/main" id="{E2F1BCE7-D740-4C68-91EC-B7427E18F5DD}"/>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a:extLst>
            <a:ext uri="{FF2B5EF4-FFF2-40B4-BE49-F238E27FC236}">
              <a16:creationId xmlns:a16="http://schemas.microsoft.com/office/drawing/2014/main" id="{DDE6CB00-B303-4427-89E3-5883EFDB8DAE}"/>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a:extLst>
            <a:ext uri="{FF2B5EF4-FFF2-40B4-BE49-F238E27FC236}">
              <a16:creationId xmlns:a16="http://schemas.microsoft.com/office/drawing/2014/main" id="{58027504-AD90-4547-8E4C-847885A3B182}"/>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a:extLst>
            <a:ext uri="{FF2B5EF4-FFF2-40B4-BE49-F238E27FC236}">
              <a16:creationId xmlns:a16="http://schemas.microsoft.com/office/drawing/2014/main" id="{C0A256BC-8606-46DA-B67B-3915F46060D2}"/>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a:extLst>
            <a:ext uri="{FF2B5EF4-FFF2-40B4-BE49-F238E27FC236}">
              <a16:creationId xmlns:a16="http://schemas.microsoft.com/office/drawing/2014/main" id="{DA7C7751-7DEC-4A8E-AF6B-35354594C428}"/>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a:extLst>
            <a:ext uri="{FF2B5EF4-FFF2-40B4-BE49-F238E27FC236}">
              <a16:creationId xmlns:a16="http://schemas.microsoft.com/office/drawing/2014/main" id="{C9872C22-80AD-4801-BB0A-DE01A723B644}"/>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a:extLst>
            <a:ext uri="{FF2B5EF4-FFF2-40B4-BE49-F238E27FC236}">
              <a16:creationId xmlns:a16="http://schemas.microsoft.com/office/drawing/2014/main" id="{C66CC3E2-A7EA-4A99-A4EA-734B2B5F8BAC}"/>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a:extLst>
            <a:ext uri="{FF2B5EF4-FFF2-40B4-BE49-F238E27FC236}">
              <a16:creationId xmlns:a16="http://schemas.microsoft.com/office/drawing/2014/main" id="{39215397-E749-4FEF-8CEC-5BC85321BD21}"/>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a:extLst>
            <a:ext uri="{FF2B5EF4-FFF2-40B4-BE49-F238E27FC236}">
              <a16:creationId xmlns:a16="http://schemas.microsoft.com/office/drawing/2014/main" id="{E1F09D31-8BC3-4F20-9035-9C2669623CBC}"/>
            </a:ext>
          </a:extLst>
        </xdr:cNvPr>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a:extLst>
            <a:ext uri="{FF2B5EF4-FFF2-40B4-BE49-F238E27FC236}">
              <a16:creationId xmlns:a16="http://schemas.microsoft.com/office/drawing/2014/main" id="{9B669D97-01D9-4D16-B2B6-BAEF50389E59}"/>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a:extLst>
            <a:ext uri="{FF2B5EF4-FFF2-40B4-BE49-F238E27FC236}">
              <a16:creationId xmlns:a16="http://schemas.microsoft.com/office/drawing/2014/main" id="{7AE9F008-945D-4E30-85F9-3E7CAB93E561}"/>
            </a:ext>
          </a:extLst>
        </xdr:cNvPr>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a:extLst>
            <a:ext uri="{FF2B5EF4-FFF2-40B4-BE49-F238E27FC236}">
              <a16:creationId xmlns:a16="http://schemas.microsoft.com/office/drawing/2014/main" id="{26153D32-FBDE-4AFB-8D95-6745DE975465}"/>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a:extLst>
            <a:ext uri="{FF2B5EF4-FFF2-40B4-BE49-F238E27FC236}">
              <a16:creationId xmlns:a16="http://schemas.microsoft.com/office/drawing/2014/main" id="{38E154A3-A108-4C8F-95F1-A8ABE18E6900}"/>
            </a:ext>
          </a:extLst>
        </xdr:cNvPr>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a:extLst>
            <a:ext uri="{FF2B5EF4-FFF2-40B4-BE49-F238E27FC236}">
              <a16:creationId xmlns:a16="http://schemas.microsoft.com/office/drawing/2014/main" id="{C106546A-A6D9-4A99-B7B6-D1DB9AB6149D}"/>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a:extLst>
            <a:ext uri="{FF2B5EF4-FFF2-40B4-BE49-F238E27FC236}">
              <a16:creationId xmlns:a16="http://schemas.microsoft.com/office/drawing/2014/main" id="{640CEFE2-ECBF-41AF-8951-01B281752829}"/>
            </a:ext>
          </a:extLst>
        </xdr:cNvPr>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a:extLst>
            <a:ext uri="{FF2B5EF4-FFF2-40B4-BE49-F238E27FC236}">
              <a16:creationId xmlns:a16="http://schemas.microsoft.com/office/drawing/2014/main" id="{B69B6B73-35CE-4D9B-AE5B-7AFB4268F484}"/>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0D7E11C9-5A93-4C1F-A348-2C2A06428EEE}"/>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a:extLst>
            <a:ext uri="{FF2B5EF4-FFF2-40B4-BE49-F238E27FC236}">
              <a16:creationId xmlns:a16="http://schemas.microsoft.com/office/drawing/2014/main" id="{96C8903D-C1B0-4C72-8D07-72460C98EC82}"/>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a:extLst>
            <a:ext uri="{FF2B5EF4-FFF2-40B4-BE49-F238E27FC236}">
              <a16:creationId xmlns:a16="http://schemas.microsoft.com/office/drawing/2014/main" id="{34846DC1-CF7E-435A-A0D3-361DB769C822}"/>
            </a:ext>
          </a:extLst>
        </xdr:cNvPr>
        <xdr:cNvCxnSpPr/>
      </xdr:nvCxnSpPr>
      <xdr:spPr>
        <a:xfrm flipV="1">
          <a:off x="188461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a:extLst>
            <a:ext uri="{FF2B5EF4-FFF2-40B4-BE49-F238E27FC236}">
              <a16:creationId xmlns:a16="http://schemas.microsoft.com/office/drawing/2014/main" id="{9079F743-6115-4B98-B68F-8B6CB8B5B65F}"/>
            </a:ext>
          </a:extLst>
        </xdr:cNvPr>
        <xdr:cNvSpPr txBox="1"/>
      </xdr:nvSpPr>
      <xdr:spPr>
        <a:xfrm>
          <a:off x="188849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a:extLst>
            <a:ext uri="{FF2B5EF4-FFF2-40B4-BE49-F238E27FC236}">
              <a16:creationId xmlns:a16="http://schemas.microsoft.com/office/drawing/2014/main" id="{0AF5D00E-7D44-444C-8C05-EEF3171A3868}"/>
            </a:ext>
          </a:extLst>
        </xdr:cNvPr>
        <xdr:cNvCxnSpPr/>
      </xdr:nvCxnSpPr>
      <xdr:spPr>
        <a:xfrm>
          <a:off x="18786475" y="1482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a:extLst>
            <a:ext uri="{FF2B5EF4-FFF2-40B4-BE49-F238E27FC236}">
              <a16:creationId xmlns:a16="http://schemas.microsoft.com/office/drawing/2014/main" id="{9030C63C-2FF2-4B0A-841A-F597664B4468}"/>
            </a:ext>
          </a:extLst>
        </xdr:cNvPr>
        <xdr:cNvSpPr txBox="1"/>
      </xdr:nvSpPr>
      <xdr:spPr>
        <a:xfrm>
          <a:off x="188849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a:extLst>
            <a:ext uri="{FF2B5EF4-FFF2-40B4-BE49-F238E27FC236}">
              <a16:creationId xmlns:a16="http://schemas.microsoft.com/office/drawing/2014/main" id="{13D83FD2-6BBD-42B0-A32E-FED49198752D}"/>
            </a:ext>
          </a:extLst>
        </xdr:cNvPr>
        <xdr:cNvCxnSpPr/>
      </xdr:nvCxnSpPr>
      <xdr:spPr>
        <a:xfrm>
          <a:off x="18786475" y="13309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1" name="【児童館】&#10;一人当たり面積平均値テキスト">
          <a:extLst>
            <a:ext uri="{FF2B5EF4-FFF2-40B4-BE49-F238E27FC236}">
              <a16:creationId xmlns:a16="http://schemas.microsoft.com/office/drawing/2014/main" id="{CAE0E2F0-28B8-4B0A-B12E-820A6D64F2A2}"/>
            </a:ext>
          </a:extLst>
        </xdr:cNvPr>
        <xdr:cNvSpPr txBox="1"/>
      </xdr:nvSpPr>
      <xdr:spPr>
        <a:xfrm>
          <a:off x="188849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a:extLst>
            <a:ext uri="{FF2B5EF4-FFF2-40B4-BE49-F238E27FC236}">
              <a16:creationId xmlns:a16="http://schemas.microsoft.com/office/drawing/2014/main" id="{4FDC560D-EAD7-454D-BC50-A9EA31BCE5F5}"/>
            </a:ext>
          </a:extLst>
        </xdr:cNvPr>
        <xdr:cNvSpPr/>
      </xdr:nvSpPr>
      <xdr:spPr>
        <a:xfrm>
          <a:off x="187960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a:extLst>
            <a:ext uri="{FF2B5EF4-FFF2-40B4-BE49-F238E27FC236}">
              <a16:creationId xmlns:a16="http://schemas.microsoft.com/office/drawing/2014/main" id="{715E8187-4471-4EC9-BD56-08DF5F12BAE3}"/>
            </a:ext>
          </a:extLst>
        </xdr:cNvPr>
        <xdr:cNvSpPr/>
      </xdr:nvSpPr>
      <xdr:spPr>
        <a:xfrm>
          <a:off x="18100675" y="14414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a:extLst>
            <a:ext uri="{FF2B5EF4-FFF2-40B4-BE49-F238E27FC236}">
              <a16:creationId xmlns:a16="http://schemas.microsoft.com/office/drawing/2014/main" id="{24BC08CA-65A0-4843-BB20-24D1F38D88FE}"/>
            </a:ext>
          </a:extLst>
        </xdr:cNvPr>
        <xdr:cNvSpPr/>
      </xdr:nvSpPr>
      <xdr:spPr>
        <a:xfrm>
          <a:off x="17325975"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A4D14509-88E5-440D-8FAB-24AB940F496E}"/>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37A19DB9-2439-4443-85B1-5C8CDD16876F}"/>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9A0A2A8B-B84E-4723-A3A9-F9A89E8EBC87}"/>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7E439045-9784-40F2-9727-C2A67112C959}"/>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ECB29434-4ADA-4F8A-A971-6D70B2311703}"/>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10" name="楕円 609">
          <a:extLst>
            <a:ext uri="{FF2B5EF4-FFF2-40B4-BE49-F238E27FC236}">
              <a16:creationId xmlns:a16="http://schemas.microsoft.com/office/drawing/2014/main" id="{39E49A6B-3E51-417A-9FEC-E8F8A14298C7}"/>
            </a:ext>
          </a:extLst>
        </xdr:cNvPr>
        <xdr:cNvSpPr/>
      </xdr:nvSpPr>
      <xdr:spPr>
        <a:xfrm>
          <a:off x="187960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11" name="【児童館】&#10;一人当たり面積該当値テキスト">
          <a:extLst>
            <a:ext uri="{FF2B5EF4-FFF2-40B4-BE49-F238E27FC236}">
              <a16:creationId xmlns:a16="http://schemas.microsoft.com/office/drawing/2014/main" id="{308AF386-BDB8-4140-A5D5-D78DAA7E6451}"/>
            </a:ext>
          </a:extLst>
        </xdr:cNvPr>
        <xdr:cNvSpPr txBox="1"/>
      </xdr:nvSpPr>
      <xdr:spPr>
        <a:xfrm>
          <a:off x="188849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12" name="楕円 611">
          <a:extLst>
            <a:ext uri="{FF2B5EF4-FFF2-40B4-BE49-F238E27FC236}">
              <a16:creationId xmlns:a16="http://schemas.microsoft.com/office/drawing/2014/main" id="{664968E7-10B5-4980-BCE1-8AC4A0AE8621}"/>
            </a:ext>
          </a:extLst>
        </xdr:cNvPr>
        <xdr:cNvSpPr/>
      </xdr:nvSpPr>
      <xdr:spPr>
        <a:xfrm>
          <a:off x="18100675" y="14770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13" name="直線コネクタ 612">
          <a:extLst>
            <a:ext uri="{FF2B5EF4-FFF2-40B4-BE49-F238E27FC236}">
              <a16:creationId xmlns:a16="http://schemas.microsoft.com/office/drawing/2014/main" id="{C84E96E4-9977-4CF2-B580-65936FFE90B8}"/>
            </a:ext>
          </a:extLst>
        </xdr:cNvPr>
        <xdr:cNvCxnSpPr/>
      </xdr:nvCxnSpPr>
      <xdr:spPr>
        <a:xfrm>
          <a:off x="18132425" y="148209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614" name="楕円 613">
          <a:extLst>
            <a:ext uri="{FF2B5EF4-FFF2-40B4-BE49-F238E27FC236}">
              <a16:creationId xmlns:a16="http://schemas.microsoft.com/office/drawing/2014/main" id="{8ED3D176-4B3A-4C9F-A31B-A28914C3AE51}"/>
            </a:ext>
          </a:extLst>
        </xdr:cNvPr>
        <xdr:cNvSpPr/>
      </xdr:nvSpPr>
      <xdr:spPr>
        <a:xfrm>
          <a:off x="17325975"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76200</xdr:rowOff>
    </xdr:to>
    <xdr:cxnSp macro="">
      <xdr:nvCxnSpPr>
        <xdr:cNvPr id="615" name="直線コネクタ 614">
          <a:extLst>
            <a:ext uri="{FF2B5EF4-FFF2-40B4-BE49-F238E27FC236}">
              <a16:creationId xmlns:a16="http://schemas.microsoft.com/office/drawing/2014/main" id="{BCF9ED00-DE31-42AA-AF31-A79BC8083095}"/>
            </a:ext>
          </a:extLst>
        </xdr:cNvPr>
        <xdr:cNvCxnSpPr/>
      </xdr:nvCxnSpPr>
      <xdr:spPr>
        <a:xfrm>
          <a:off x="17376775" y="14808200"/>
          <a:ext cx="7556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16" name="n_1aveValue【児童館】&#10;一人当たり面積">
          <a:extLst>
            <a:ext uri="{FF2B5EF4-FFF2-40B4-BE49-F238E27FC236}">
              <a16:creationId xmlns:a16="http://schemas.microsoft.com/office/drawing/2014/main" id="{DB876BF8-4E77-4243-81ED-000AE024F792}"/>
            </a:ext>
          </a:extLst>
        </xdr:cNvPr>
        <xdr:cNvSpPr txBox="1"/>
      </xdr:nvSpPr>
      <xdr:spPr>
        <a:xfrm>
          <a:off x="1793247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17" name="n_2aveValue【児童館】&#10;一人当たり面積">
          <a:extLst>
            <a:ext uri="{FF2B5EF4-FFF2-40B4-BE49-F238E27FC236}">
              <a16:creationId xmlns:a16="http://schemas.microsoft.com/office/drawing/2014/main" id="{06FCE6B1-423C-48D8-A0AE-B4AD12B2C70E}"/>
            </a:ext>
          </a:extLst>
        </xdr:cNvPr>
        <xdr:cNvSpPr txBox="1"/>
      </xdr:nvSpPr>
      <xdr:spPr>
        <a:xfrm>
          <a:off x="171704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18" name="n_1mainValue【児童館】&#10;一人当たり面積">
          <a:extLst>
            <a:ext uri="{FF2B5EF4-FFF2-40B4-BE49-F238E27FC236}">
              <a16:creationId xmlns:a16="http://schemas.microsoft.com/office/drawing/2014/main" id="{8FD061B8-971E-428E-B281-290B4ADF25EA}"/>
            </a:ext>
          </a:extLst>
        </xdr:cNvPr>
        <xdr:cNvSpPr txBox="1"/>
      </xdr:nvSpPr>
      <xdr:spPr>
        <a:xfrm>
          <a:off x="1793247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619" name="n_2mainValue【児童館】&#10;一人当たり面積">
          <a:extLst>
            <a:ext uri="{FF2B5EF4-FFF2-40B4-BE49-F238E27FC236}">
              <a16:creationId xmlns:a16="http://schemas.microsoft.com/office/drawing/2014/main" id="{37AA8256-C393-4EDF-83D8-A179AE47EAA8}"/>
            </a:ext>
          </a:extLst>
        </xdr:cNvPr>
        <xdr:cNvSpPr txBox="1"/>
      </xdr:nvSpPr>
      <xdr:spPr>
        <a:xfrm>
          <a:off x="1717047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a:extLst>
            <a:ext uri="{FF2B5EF4-FFF2-40B4-BE49-F238E27FC236}">
              <a16:creationId xmlns:a16="http://schemas.microsoft.com/office/drawing/2014/main" id="{3564EF76-F427-49C9-B760-975DB0EA63F4}"/>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a:extLst>
            <a:ext uri="{FF2B5EF4-FFF2-40B4-BE49-F238E27FC236}">
              <a16:creationId xmlns:a16="http://schemas.microsoft.com/office/drawing/2014/main" id="{6E7C3DF3-866D-4DD9-A38E-C2F68DC28A91}"/>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a:extLst>
            <a:ext uri="{FF2B5EF4-FFF2-40B4-BE49-F238E27FC236}">
              <a16:creationId xmlns:a16="http://schemas.microsoft.com/office/drawing/2014/main" id="{22200BE9-F238-4B0B-9FFE-4A69B1926201}"/>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a:extLst>
            <a:ext uri="{FF2B5EF4-FFF2-40B4-BE49-F238E27FC236}">
              <a16:creationId xmlns:a16="http://schemas.microsoft.com/office/drawing/2014/main" id="{A1D84E7B-B7C3-4C83-8290-D568267AF295}"/>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a:extLst>
            <a:ext uri="{FF2B5EF4-FFF2-40B4-BE49-F238E27FC236}">
              <a16:creationId xmlns:a16="http://schemas.microsoft.com/office/drawing/2014/main" id="{BEBB4B59-541C-40E3-8861-F93DFE9CC647}"/>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a:extLst>
            <a:ext uri="{FF2B5EF4-FFF2-40B4-BE49-F238E27FC236}">
              <a16:creationId xmlns:a16="http://schemas.microsoft.com/office/drawing/2014/main" id="{417D946E-04D7-473B-A54C-6729DF74D9B7}"/>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a:extLst>
            <a:ext uri="{FF2B5EF4-FFF2-40B4-BE49-F238E27FC236}">
              <a16:creationId xmlns:a16="http://schemas.microsoft.com/office/drawing/2014/main" id="{40F21823-F908-458A-BD98-CC89704EB77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a:extLst>
            <a:ext uri="{FF2B5EF4-FFF2-40B4-BE49-F238E27FC236}">
              <a16:creationId xmlns:a16="http://schemas.microsoft.com/office/drawing/2014/main" id="{6A4CAC43-8BB1-45B0-841E-21CB73FE1546}"/>
            </a:ext>
          </a:extLst>
        </xdr:cNvPr>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75828E1F-151F-4702-A1C2-B72CFE343D3D}"/>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B04193FE-8C1C-41D1-BE8A-4EA73C504D72}"/>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FE20CA7D-C30E-4B00-B45B-5B158505B139}"/>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C78C51C9-5A0F-4D60-A3BC-0988FF3939B4}"/>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D5583E2E-5188-4B5E-971E-5B03826FC26A}"/>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CA227875-37BE-4E79-A8A0-04A7675B7ED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55B2EF47-3F45-4EDC-AE4C-94852DF9A8D2}"/>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6018C4F6-AC5D-4E31-822C-B1FE36C5F6B3}"/>
            </a:ext>
          </a:extLst>
        </xdr:cNvPr>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6" name="正方形/長方形 635">
          <a:extLst>
            <a:ext uri="{FF2B5EF4-FFF2-40B4-BE49-F238E27FC236}">
              <a16:creationId xmlns:a16="http://schemas.microsoft.com/office/drawing/2014/main" id="{E189BDC0-1A16-43C1-B706-277F7E14E58C}"/>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7" name="正方形/長方形 636">
          <a:extLst>
            <a:ext uri="{FF2B5EF4-FFF2-40B4-BE49-F238E27FC236}">
              <a16:creationId xmlns:a16="http://schemas.microsoft.com/office/drawing/2014/main" id="{5DE07F3B-C44A-4650-9F10-B0BBF758B525}"/>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8" name="テキスト ボックス 637">
          <a:extLst>
            <a:ext uri="{FF2B5EF4-FFF2-40B4-BE49-F238E27FC236}">
              <a16:creationId xmlns:a16="http://schemas.microsoft.com/office/drawing/2014/main" id="{57301944-4D26-4E38-A737-2F11E525D7E3}"/>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類似団体と比較して特に有形固定資産減価償却率が高くなっている施設は、学校施設である。町内の全ての小中学校において、有形固定資産減価償却率が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％を上回っており、一部の校舎ではかなり老朽化が進んでいる。そうしたことから、早急な個別施設計画の策定と長寿命化または更新の方針決定が課題となっている。</a:t>
          </a:r>
        </a:p>
        <a:p>
          <a:r>
            <a:rPr kumimoji="1" lang="ja-JP" altLang="en-US" sz="1300">
              <a:latin typeface="ＭＳ Ｐゴシック" panose="020B0600070205080204" pitchFamily="50" charset="-128"/>
              <a:ea typeface="ＭＳ Ｐゴシック" panose="020B0600070205080204" pitchFamily="50" charset="-128"/>
            </a:rPr>
            <a:t>　１人当たり面積については、認定こども園・幼稚園・保育所のみ類似平均団体値を若干上回っているが、従来から施設数及び施設面積は少なく、現時点において大幅な人口減少もみられないことから、その他では下回っている。将来人口の動向や住民ニーズ、財政状況等を踏まえ、必要なサービス水準を確保しながら、施設の集約化や複合化、用途変更や用途廃止等により、公共施設等の所有総量の最適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CD18630-8EC3-4921-A989-73D56CFC5B32}"/>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6D4337-BCD0-41CB-A57B-D66F887BFE72}"/>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94541C-6662-4AA7-B59C-8C159B5217C3}"/>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95F426-FA15-4F31-8DC9-CF135B3D785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E4E5D4-0F37-4B47-9250-887648DE57FE}"/>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F09B87-FFF9-4297-A5C4-EB25092E426A}"/>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9ABB5BE-25C6-4A22-A659-12AA66315CD7}"/>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7E744F-4064-48A2-8F34-1C51C317557B}"/>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C34FF5-EFC9-409F-AF25-C85BE86F2DA3}"/>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5D9A64-D7CB-4520-9CEB-24BFCE0BB93E}"/>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32,607
31,478
8.81
10,640,345
10,329,131
311,214
6,368,870
7,863,065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337B45-D4DA-487A-8781-56B1A64B60B1}"/>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D51BC78-8A42-4C10-974B-A2DA22CF05CB}"/>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2905B8-B95A-45AF-8633-E2EB09FFCFDC}"/>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D35541-9676-4268-8036-E2CADAC6D3B4}"/>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C89469-86A0-44B4-B0CF-BD49810FC35F}"/>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A6941FA-DF62-47B0-A685-70D693AE2C7D}"/>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8206FD-3535-4B5A-87D4-8B872AA58041}"/>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2FFC73-ED82-4CA6-9A57-7AB1ADD0ADE9}"/>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E46189-8F94-4997-84C0-B0019C5E29B7}"/>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85A02E-250A-4F18-A638-94F4A7AAB589}"/>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C2F917-1FD4-48CF-AF1E-F05489D02CBA}"/>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A6BFAB-5A4C-495C-A588-080AD7E5F324}"/>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EE1C5C-326F-481A-BBDD-746BE8C2E6F1}"/>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B19373-EED5-48EE-94E1-451E596F6464}"/>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5BCD02E-60F5-41E9-AE1F-52049AD8F668}"/>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82A8D7-6577-48FC-8627-D7F19F25C2B6}"/>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AFA241-3338-434A-8F02-893867C94293}"/>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8C6F381-F97C-434A-9DCB-582FA7B39382}"/>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2D6D04D6-FE26-4CA8-B6E6-C9A3D1F8F939}"/>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CD40436-8ADA-477A-9E21-293C1C299847}"/>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45DC384-42E2-4005-A749-2E128A4BB0BF}"/>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72AD120-8D92-461A-9D42-CC976CBE001D}"/>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6FFFE4F-6C67-4339-A55F-6A40BD7B602A}"/>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9B8CC25-D32F-4831-AACE-72339569E1B2}"/>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425E421-CE4D-42CF-AE05-3E1BDCBB54E5}"/>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1D7E6A0-232B-4FFB-ACEB-A2205823D482}"/>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DAB34B5-8876-485B-B79E-7441BDE3A094}"/>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12E8D9B-F598-4284-9661-80A6B051EA63}"/>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D781E7A-3DFA-4B2C-B5D8-DA2A08CC2446}"/>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CDE9644-C365-4218-A0F7-BC63D5F213B1}"/>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CC2D9337-DF78-4C98-B7D5-0BF8DF5480DA}"/>
            </a:ext>
          </a:extLst>
        </xdr:cNvPr>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B62E805A-66CD-42C5-BFBC-8B740763E96C}"/>
            </a:ext>
          </a:extLst>
        </xdr:cNvPr>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4E037C59-7C43-4E13-AB4A-B3787DA3F187}"/>
            </a:ext>
          </a:extLst>
        </xdr:cNvPr>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980E2DE-B047-4A94-916F-D01EF16D5D0B}"/>
            </a:ext>
          </a:extLst>
        </xdr:cNvPr>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189F5E63-2989-443E-8707-017BA4943F62}"/>
            </a:ext>
          </a:extLst>
        </xdr:cNvPr>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71C255D8-ECD0-41CA-B2D3-0DB635260F34}"/>
            </a:ext>
          </a:extLst>
        </xdr:cNvPr>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26549BB3-3ABF-44D0-BF25-F309968CBBE2}"/>
            </a:ext>
          </a:extLst>
        </xdr:cNvPr>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B9196EB1-244C-456F-B28B-EA49E5713683}"/>
            </a:ext>
          </a:extLst>
        </xdr:cNvPr>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3615FB7D-83C8-4EC6-8D79-893F371DBD9B}"/>
            </a:ext>
          </a:extLst>
        </xdr:cNvPr>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27A709C5-7A6B-415E-9CE5-723721A0F3A8}"/>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8C1ACA47-0E63-4794-81C7-2250106A0B28}"/>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E4D1D2D9-922F-4EE7-8776-01BBA27DB2C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a:extLst>
            <a:ext uri="{FF2B5EF4-FFF2-40B4-BE49-F238E27FC236}">
              <a16:creationId xmlns:a16="http://schemas.microsoft.com/office/drawing/2014/main" id="{C3DAC65E-2184-41ED-9171-9E1F91CACC03}"/>
            </a:ext>
          </a:extLst>
        </xdr:cNvPr>
        <xdr:cNvCxnSpPr/>
      </xdr:nvCxnSpPr>
      <xdr:spPr>
        <a:xfrm flipV="1">
          <a:off x="39490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a:extLst>
            <a:ext uri="{FF2B5EF4-FFF2-40B4-BE49-F238E27FC236}">
              <a16:creationId xmlns:a16="http://schemas.microsoft.com/office/drawing/2014/main" id="{D2B772F7-3549-42EA-BF92-78D1C37371D5}"/>
            </a:ext>
          </a:extLst>
        </xdr:cNvPr>
        <xdr:cNvSpPr txBox="1"/>
      </xdr:nvSpPr>
      <xdr:spPr>
        <a:xfrm>
          <a:off x="39878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a:extLst>
            <a:ext uri="{FF2B5EF4-FFF2-40B4-BE49-F238E27FC236}">
              <a16:creationId xmlns:a16="http://schemas.microsoft.com/office/drawing/2014/main" id="{EF93861A-AA96-40D5-8528-C09D2DD11683}"/>
            </a:ext>
          </a:extLst>
        </xdr:cNvPr>
        <xdr:cNvCxnSpPr/>
      </xdr:nvCxnSpPr>
      <xdr:spPr>
        <a:xfrm>
          <a:off x="3889375" y="72336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a:extLst>
            <a:ext uri="{FF2B5EF4-FFF2-40B4-BE49-F238E27FC236}">
              <a16:creationId xmlns:a16="http://schemas.microsoft.com/office/drawing/2014/main" id="{6B45AA46-7D89-434F-816F-D8B17E3CE645}"/>
            </a:ext>
          </a:extLst>
        </xdr:cNvPr>
        <xdr:cNvSpPr txBox="1"/>
      </xdr:nvSpPr>
      <xdr:spPr>
        <a:xfrm>
          <a:off x="39878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a:extLst>
            <a:ext uri="{FF2B5EF4-FFF2-40B4-BE49-F238E27FC236}">
              <a16:creationId xmlns:a16="http://schemas.microsoft.com/office/drawing/2014/main" id="{CEC2A748-16B6-4CEB-9CD3-0D9924C7AB3E}"/>
            </a:ext>
          </a:extLst>
        </xdr:cNvPr>
        <xdr:cNvCxnSpPr/>
      </xdr:nvCxnSpPr>
      <xdr:spPr>
        <a:xfrm>
          <a:off x="3889375" y="575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a:extLst>
            <a:ext uri="{FF2B5EF4-FFF2-40B4-BE49-F238E27FC236}">
              <a16:creationId xmlns:a16="http://schemas.microsoft.com/office/drawing/2014/main" id="{39D21B5D-5BE9-411A-9F78-A2AB3C2EE6E1}"/>
            </a:ext>
          </a:extLst>
        </xdr:cNvPr>
        <xdr:cNvSpPr txBox="1"/>
      </xdr:nvSpPr>
      <xdr:spPr>
        <a:xfrm>
          <a:off x="39878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a:extLst>
            <a:ext uri="{FF2B5EF4-FFF2-40B4-BE49-F238E27FC236}">
              <a16:creationId xmlns:a16="http://schemas.microsoft.com/office/drawing/2014/main" id="{8A2421DE-3AB4-482C-BF8A-95CE64D12317}"/>
            </a:ext>
          </a:extLst>
        </xdr:cNvPr>
        <xdr:cNvSpPr/>
      </xdr:nvSpPr>
      <xdr:spPr>
        <a:xfrm>
          <a:off x="38989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a:extLst>
            <a:ext uri="{FF2B5EF4-FFF2-40B4-BE49-F238E27FC236}">
              <a16:creationId xmlns:a16="http://schemas.microsoft.com/office/drawing/2014/main" id="{CC7612C9-95E4-4A63-9179-15D243230278}"/>
            </a:ext>
          </a:extLst>
        </xdr:cNvPr>
        <xdr:cNvSpPr/>
      </xdr:nvSpPr>
      <xdr:spPr>
        <a:xfrm>
          <a:off x="3203575" y="66136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a:extLst>
            <a:ext uri="{FF2B5EF4-FFF2-40B4-BE49-F238E27FC236}">
              <a16:creationId xmlns:a16="http://schemas.microsoft.com/office/drawing/2014/main" id="{C8B5AEA9-149D-4B20-87D1-BB9FDF59E076}"/>
            </a:ext>
          </a:extLst>
        </xdr:cNvPr>
        <xdr:cNvSpPr/>
      </xdr:nvSpPr>
      <xdr:spPr>
        <a:xfrm>
          <a:off x="2428875"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F11913E1-1EDE-4D09-9CE6-B75A69A6BA69}"/>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9EBAEA22-BEF5-4BD6-8BF5-1A632D9A7CAD}"/>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0ABC7D2-E0D6-4311-807D-700D42F9D124}"/>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053283C-7151-48EB-9928-D4816171E6F8}"/>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4A1A447-6D82-4338-B2A6-F3153E960046}"/>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167132</xdr:rowOff>
    </xdr:from>
    <xdr:to>
      <xdr:col>24</xdr:col>
      <xdr:colOff>114300</xdr:colOff>
      <xdr:row>36</xdr:row>
      <xdr:rowOff>97282</xdr:rowOff>
    </xdr:to>
    <xdr:sp macro="" textlink="">
      <xdr:nvSpPr>
        <xdr:cNvPr id="68" name="楕円 67">
          <a:extLst>
            <a:ext uri="{FF2B5EF4-FFF2-40B4-BE49-F238E27FC236}">
              <a16:creationId xmlns:a16="http://schemas.microsoft.com/office/drawing/2014/main" id="{F3FEC6B4-92C9-41F8-AFA1-61C806871837}"/>
            </a:ext>
          </a:extLst>
        </xdr:cNvPr>
        <xdr:cNvSpPr/>
      </xdr:nvSpPr>
      <xdr:spPr>
        <a:xfrm>
          <a:off x="38989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18559</xdr:rowOff>
    </xdr:from>
    <xdr:ext cx="405111" cy="259045"/>
    <xdr:sp macro="" textlink="">
      <xdr:nvSpPr>
        <xdr:cNvPr id="69" name="【図書館】&#10;有形固定資産減価償却率該当値テキスト">
          <a:extLst>
            <a:ext uri="{FF2B5EF4-FFF2-40B4-BE49-F238E27FC236}">
              <a16:creationId xmlns:a16="http://schemas.microsoft.com/office/drawing/2014/main" id="{A8D34AAC-EBA8-4573-842F-00D0F48B97AF}"/>
            </a:ext>
          </a:extLst>
        </xdr:cNvPr>
        <xdr:cNvSpPr txBox="1"/>
      </xdr:nvSpPr>
      <xdr:spPr>
        <a:xfrm>
          <a:off x="3987800" y="6019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39116</xdr:rowOff>
    </xdr:from>
    <xdr:to>
      <xdr:col>20</xdr:col>
      <xdr:colOff>38100</xdr:colOff>
      <xdr:row>36</xdr:row>
      <xdr:rowOff>140716</xdr:rowOff>
    </xdr:to>
    <xdr:sp macro="" textlink="">
      <xdr:nvSpPr>
        <xdr:cNvPr id="70" name="楕円 69">
          <a:extLst>
            <a:ext uri="{FF2B5EF4-FFF2-40B4-BE49-F238E27FC236}">
              <a16:creationId xmlns:a16="http://schemas.microsoft.com/office/drawing/2014/main" id="{31F1B497-42C5-4E6C-ACF8-554013486544}"/>
            </a:ext>
          </a:extLst>
        </xdr:cNvPr>
        <xdr:cNvSpPr/>
      </xdr:nvSpPr>
      <xdr:spPr>
        <a:xfrm>
          <a:off x="3203575" y="62113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46482</xdr:rowOff>
    </xdr:from>
    <xdr:to>
      <xdr:col>24</xdr:col>
      <xdr:colOff>63500</xdr:colOff>
      <xdr:row>36</xdr:row>
      <xdr:rowOff>89916</xdr:rowOff>
    </xdr:to>
    <xdr:cxnSp macro="">
      <xdr:nvCxnSpPr>
        <xdr:cNvPr id="71" name="直線コネクタ 70">
          <a:extLst>
            <a:ext uri="{FF2B5EF4-FFF2-40B4-BE49-F238E27FC236}">
              <a16:creationId xmlns:a16="http://schemas.microsoft.com/office/drawing/2014/main" id="{93D48FB4-8122-4BE5-B1BD-249C1029068B}"/>
            </a:ext>
          </a:extLst>
        </xdr:cNvPr>
        <xdr:cNvCxnSpPr/>
      </xdr:nvCxnSpPr>
      <xdr:spPr>
        <a:xfrm flipV="1">
          <a:off x="3235325" y="6218682"/>
          <a:ext cx="714375"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2" name="楕円 71">
          <a:extLst>
            <a:ext uri="{FF2B5EF4-FFF2-40B4-BE49-F238E27FC236}">
              <a16:creationId xmlns:a16="http://schemas.microsoft.com/office/drawing/2014/main" id="{176C9E12-BEA0-42FB-BCA8-2AA2D5C29254}"/>
            </a:ext>
          </a:extLst>
        </xdr:cNvPr>
        <xdr:cNvSpPr/>
      </xdr:nvSpPr>
      <xdr:spPr>
        <a:xfrm>
          <a:off x="2428875"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89916</xdr:rowOff>
    </xdr:from>
    <xdr:to>
      <xdr:col>19</xdr:col>
      <xdr:colOff>177800</xdr:colOff>
      <xdr:row>36</xdr:row>
      <xdr:rowOff>133350</xdr:rowOff>
    </xdr:to>
    <xdr:cxnSp macro="">
      <xdr:nvCxnSpPr>
        <xdr:cNvPr id="73" name="直線コネクタ 72">
          <a:extLst>
            <a:ext uri="{FF2B5EF4-FFF2-40B4-BE49-F238E27FC236}">
              <a16:creationId xmlns:a16="http://schemas.microsoft.com/office/drawing/2014/main" id="{6AA5DA8F-E119-4032-B91B-0C9556F6E9B7}"/>
            </a:ext>
          </a:extLst>
        </xdr:cNvPr>
        <xdr:cNvCxnSpPr/>
      </xdr:nvCxnSpPr>
      <xdr:spPr>
        <a:xfrm flipV="1">
          <a:off x="2479675" y="6262116"/>
          <a:ext cx="75565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a:extLst>
            <a:ext uri="{FF2B5EF4-FFF2-40B4-BE49-F238E27FC236}">
              <a16:creationId xmlns:a16="http://schemas.microsoft.com/office/drawing/2014/main" id="{5DEF6897-B0FB-4CDD-BDA0-79BC05AFD92F}"/>
            </a:ext>
          </a:extLst>
        </xdr:cNvPr>
        <xdr:cNvSpPr txBox="1"/>
      </xdr:nvSpPr>
      <xdr:spPr>
        <a:xfrm>
          <a:off x="306769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40403</xdr:rowOff>
    </xdr:from>
    <xdr:ext cx="405111" cy="259045"/>
    <xdr:sp macro="" textlink="">
      <xdr:nvSpPr>
        <xdr:cNvPr id="75" name="n_2aveValue【図書館】&#10;有形固定資産減価償却率">
          <a:extLst>
            <a:ext uri="{FF2B5EF4-FFF2-40B4-BE49-F238E27FC236}">
              <a16:creationId xmlns:a16="http://schemas.microsoft.com/office/drawing/2014/main" id="{FCC5A695-FFC7-48C8-B0C2-1238CBD20427}"/>
            </a:ext>
          </a:extLst>
        </xdr:cNvPr>
        <xdr:cNvSpPr txBox="1"/>
      </xdr:nvSpPr>
      <xdr:spPr>
        <a:xfrm>
          <a:off x="230569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157243</xdr:rowOff>
    </xdr:from>
    <xdr:ext cx="405111" cy="259045"/>
    <xdr:sp macro="" textlink="">
      <xdr:nvSpPr>
        <xdr:cNvPr id="76" name="n_1mainValue【図書館】&#10;有形固定資産減価償却率">
          <a:extLst>
            <a:ext uri="{FF2B5EF4-FFF2-40B4-BE49-F238E27FC236}">
              <a16:creationId xmlns:a16="http://schemas.microsoft.com/office/drawing/2014/main" id="{4E047466-17D4-46C3-B86F-3DBAB7DBBDB9}"/>
            </a:ext>
          </a:extLst>
        </xdr:cNvPr>
        <xdr:cNvSpPr txBox="1"/>
      </xdr:nvSpPr>
      <xdr:spPr>
        <a:xfrm>
          <a:off x="306769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7" name="n_2mainValue【図書館】&#10;有形固定資産減価償却率">
          <a:extLst>
            <a:ext uri="{FF2B5EF4-FFF2-40B4-BE49-F238E27FC236}">
              <a16:creationId xmlns:a16="http://schemas.microsoft.com/office/drawing/2014/main" id="{9FB0BC37-5F97-499B-9838-52F02D5B2D0C}"/>
            </a:ext>
          </a:extLst>
        </xdr:cNvPr>
        <xdr:cNvSpPr txBox="1"/>
      </xdr:nvSpPr>
      <xdr:spPr>
        <a:xfrm>
          <a:off x="230569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27584BF9-5675-4570-830E-7BDBDBD28334}"/>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272C1ADD-E779-4E16-BAC5-444AC591F3CC}"/>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538CBA98-44AB-455A-961E-02F0E77DC747}"/>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3821A3F6-8C64-462B-AF59-01DF2982DDB8}"/>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78EF2D54-316C-4F54-B24C-201C9DDE54EC}"/>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116A82E0-B231-451F-8149-AF0AAF1A5C64}"/>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9BC03648-5A68-44C6-923D-0769B3B90A44}"/>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DB2AB6D-5C24-4038-B609-5EA3D3112443}"/>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3A556C53-2B60-45F6-A2B8-6FC637541EE3}"/>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F1EFBB1-48FD-4297-97A9-9E4C0B870B43}"/>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D053F672-EE86-40E5-8025-7D3BD76254E9}"/>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B0836096-5BA3-44A4-B49F-52A560E8053D}"/>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613B124D-0307-438C-A3F9-6FF44EA6504C}"/>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13ED58F1-563E-4390-8164-129FF8A23D36}"/>
            </a:ext>
          </a:extLst>
        </xdr:cNvPr>
        <xdr:cNvSpPr txBox="1"/>
      </xdr:nvSpPr>
      <xdr:spPr>
        <a:xfrm>
          <a:off x="52224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724C6D21-6C23-49C4-9391-280B43ED7013}"/>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DD458035-5AA7-4652-A378-2B1FA3638243}"/>
            </a:ext>
          </a:extLst>
        </xdr:cNvPr>
        <xdr:cNvSpPr txBox="1"/>
      </xdr:nvSpPr>
      <xdr:spPr>
        <a:xfrm>
          <a:off x="52224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C32594BB-957F-43E8-AE9D-5E03C60E0B55}"/>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A34A4367-5E18-47A4-B1D3-F85C6B8A0723}"/>
            </a:ext>
          </a:extLst>
        </xdr:cNvPr>
        <xdr:cNvSpPr txBox="1"/>
      </xdr:nvSpPr>
      <xdr:spPr>
        <a:xfrm>
          <a:off x="52224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8277F0FB-F285-45B2-BB67-B1E55825C6CE}"/>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9C7AEE37-9A81-49AD-B8DC-54538B75915F}"/>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CC276EF2-CEA6-474D-BEAF-3829BCD07887}"/>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a:extLst>
            <a:ext uri="{FF2B5EF4-FFF2-40B4-BE49-F238E27FC236}">
              <a16:creationId xmlns:a16="http://schemas.microsoft.com/office/drawing/2014/main" id="{6EBDF974-03FB-4537-80B4-5F35C5CB93D9}"/>
            </a:ext>
          </a:extLst>
        </xdr:cNvPr>
        <xdr:cNvCxnSpPr/>
      </xdr:nvCxnSpPr>
      <xdr:spPr>
        <a:xfrm flipV="1">
          <a:off x="8905240"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a:extLst>
            <a:ext uri="{FF2B5EF4-FFF2-40B4-BE49-F238E27FC236}">
              <a16:creationId xmlns:a16="http://schemas.microsoft.com/office/drawing/2014/main" id="{DED1D0E4-0E4F-4984-A5D3-0D3DA131E167}"/>
            </a:ext>
          </a:extLst>
        </xdr:cNvPr>
        <xdr:cNvSpPr txBox="1"/>
      </xdr:nvSpPr>
      <xdr:spPr>
        <a:xfrm>
          <a:off x="8943975"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a:extLst>
            <a:ext uri="{FF2B5EF4-FFF2-40B4-BE49-F238E27FC236}">
              <a16:creationId xmlns:a16="http://schemas.microsoft.com/office/drawing/2014/main" id="{FF217C76-3D12-407A-A7E5-C6E6D5C59D18}"/>
            </a:ext>
          </a:extLst>
        </xdr:cNvPr>
        <xdr:cNvCxnSpPr/>
      </xdr:nvCxnSpPr>
      <xdr:spPr>
        <a:xfrm>
          <a:off x="8845550" y="71216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a:extLst>
            <a:ext uri="{FF2B5EF4-FFF2-40B4-BE49-F238E27FC236}">
              <a16:creationId xmlns:a16="http://schemas.microsoft.com/office/drawing/2014/main" id="{7F935A1F-DEF8-4B2E-8639-CD6E8271DF0E}"/>
            </a:ext>
          </a:extLst>
        </xdr:cNvPr>
        <xdr:cNvSpPr txBox="1"/>
      </xdr:nvSpPr>
      <xdr:spPr>
        <a:xfrm>
          <a:off x="8943975"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a:extLst>
            <a:ext uri="{FF2B5EF4-FFF2-40B4-BE49-F238E27FC236}">
              <a16:creationId xmlns:a16="http://schemas.microsoft.com/office/drawing/2014/main" id="{BA945CD9-7A8B-4AF9-942D-A49B5DED92EE}"/>
            </a:ext>
          </a:extLst>
        </xdr:cNvPr>
        <xdr:cNvCxnSpPr/>
      </xdr:nvCxnSpPr>
      <xdr:spPr>
        <a:xfrm>
          <a:off x="8845550" y="59923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a:extLst>
            <a:ext uri="{FF2B5EF4-FFF2-40B4-BE49-F238E27FC236}">
              <a16:creationId xmlns:a16="http://schemas.microsoft.com/office/drawing/2014/main" id="{115D4289-CA3E-4184-B173-7E0B0B1E8E93}"/>
            </a:ext>
          </a:extLst>
        </xdr:cNvPr>
        <xdr:cNvSpPr txBox="1"/>
      </xdr:nvSpPr>
      <xdr:spPr>
        <a:xfrm>
          <a:off x="8943975"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a:extLst>
            <a:ext uri="{FF2B5EF4-FFF2-40B4-BE49-F238E27FC236}">
              <a16:creationId xmlns:a16="http://schemas.microsoft.com/office/drawing/2014/main" id="{F89B7C23-0458-4333-9A2D-8D7040C963AA}"/>
            </a:ext>
          </a:extLst>
        </xdr:cNvPr>
        <xdr:cNvSpPr/>
      </xdr:nvSpPr>
      <xdr:spPr>
        <a:xfrm>
          <a:off x="8883650" y="68285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a:extLst>
            <a:ext uri="{FF2B5EF4-FFF2-40B4-BE49-F238E27FC236}">
              <a16:creationId xmlns:a16="http://schemas.microsoft.com/office/drawing/2014/main" id="{76DF3FBC-9613-4D05-8663-84FF1E97E4FB}"/>
            </a:ext>
          </a:extLst>
        </xdr:cNvPr>
        <xdr:cNvSpPr/>
      </xdr:nvSpPr>
      <xdr:spPr>
        <a:xfrm>
          <a:off x="815975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a:extLst>
            <a:ext uri="{FF2B5EF4-FFF2-40B4-BE49-F238E27FC236}">
              <a16:creationId xmlns:a16="http://schemas.microsoft.com/office/drawing/2014/main" id="{65AB88D2-8346-4CC5-91FE-F575BB0A7C24}"/>
            </a:ext>
          </a:extLst>
        </xdr:cNvPr>
        <xdr:cNvSpPr/>
      </xdr:nvSpPr>
      <xdr:spPr>
        <a:xfrm>
          <a:off x="7413625" y="68651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6D52CE91-FDAB-4BD5-BB1C-ECA27F3C440A}"/>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CA414A7A-10FF-4812-9FFD-373DF8C1835C}"/>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17180ACA-0854-4E47-8259-06CA46D67178}"/>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C74FC949-0536-4794-A2A6-41A2A7C9A9F1}"/>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27B13C9-4F0D-44D2-BE75-5CF43AAE4628}"/>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144272</xdr:rowOff>
    </xdr:from>
    <xdr:to>
      <xdr:col>55</xdr:col>
      <xdr:colOff>50800</xdr:colOff>
      <xdr:row>41</xdr:row>
      <xdr:rowOff>74422</xdr:rowOff>
    </xdr:to>
    <xdr:sp macro="" textlink="">
      <xdr:nvSpPr>
        <xdr:cNvPr id="113" name="楕円 112">
          <a:extLst>
            <a:ext uri="{FF2B5EF4-FFF2-40B4-BE49-F238E27FC236}">
              <a16:creationId xmlns:a16="http://schemas.microsoft.com/office/drawing/2014/main" id="{0D356CB7-BDFA-41C0-8B14-C89B91610B41}"/>
            </a:ext>
          </a:extLst>
        </xdr:cNvPr>
        <xdr:cNvSpPr/>
      </xdr:nvSpPr>
      <xdr:spPr>
        <a:xfrm>
          <a:off x="8883650" y="70022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59199</xdr:rowOff>
    </xdr:from>
    <xdr:ext cx="469744" cy="259045"/>
    <xdr:sp macro="" textlink="">
      <xdr:nvSpPr>
        <xdr:cNvPr id="114" name="【図書館】&#10;一人当たり面積該当値テキスト">
          <a:extLst>
            <a:ext uri="{FF2B5EF4-FFF2-40B4-BE49-F238E27FC236}">
              <a16:creationId xmlns:a16="http://schemas.microsoft.com/office/drawing/2014/main" id="{C586FCCC-F8A0-43A8-A76B-CEEFE9215B49}"/>
            </a:ext>
          </a:extLst>
        </xdr:cNvPr>
        <xdr:cNvSpPr txBox="1"/>
      </xdr:nvSpPr>
      <xdr:spPr>
        <a:xfrm>
          <a:off x="8943975"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144272</xdr:rowOff>
    </xdr:from>
    <xdr:to>
      <xdr:col>50</xdr:col>
      <xdr:colOff>165100</xdr:colOff>
      <xdr:row>41</xdr:row>
      <xdr:rowOff>74422</xdr:rowOff>
    </xdr:to>
    <xdr:sp macro="" textlink="">
      <xdr:nvSpPr>
        <xdr:cNvPr id="115" name="楕円 114">
          <a:extLst>
            <a:ext uri="{FF2B5EF4-FFF2-40B4-BE49-F238E27FC236}">
              <a16:creationId xmlns:a16="http://schemas.microsoft.com/office/drawing/2014/main" id="{971CB17F-ABA6-4932-BA4D-CA36DD95170A}"/>
            </a:ext>
          </a:extLst>
        </xdr:cNvPr>
        <xdr:cNvSpPr/>
      </xdr:nvSpPr>
      <xdr:spPr>
        <a:xfrm>
          <a:off x="815975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23622</xdr:rowOff>
    </xdr:from>
    <xdr:to>
      <xdr:col>55</xdr:col>
      <xdr:colOff>0</xdr:colOff>
      <xdr:row>41</xdr:row>
      <xdr:rowOff>23622</xdr:rowOff>
    </xdr:to>
    <xdr:cxnSp macro="">
      <xdr:nvCxnSpPr>
        <xdr:cNvPr id="116" name="直線コネクタ 115">
          <a:extLst>
            <a:ext uri="{FF2B5EF4-FFF2-40B4-BE49-F238E27FC236}">
              <a16:creationId xmlns:a16="http://schemas.microsoft.com/office/drawing/2014/main" id="{FC877EDB-9E74-49F6-8592-C6A1A675DDDC}"/>
            </a:ext>
          </a:extLst>
        </xdr:cNvPr>
        <xdr:cNvCxnSpPr/>
      </xdr:nvCxnSpPr>
      <xdr:spPr>
        <a:xfrm>
          <a:off x="8210550" y="7053072"/>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144272</xdr:rowOff>
    </xdr:from>
    <xdr:to>
      <xdr:col>46</xdr:col>
      <xdr:colOff>38100</xdr:colOff>
      <xdr:row>41</xdr:row>
      <xdr:rowOff>74422</xdr:rowOff>
    </xdr:to>
    <xdr:sp macro="" textlink="">
      <xdr:nvSpPr>
        <xdr:cNvPr id="117" name="楕円 116">
          <a:extLst>
            <a:ext uri="{FF2B5EF4-FFF2-40B4-BE49-F238E27FC236}">
              <a16:creationId xmlns:a16="http://schemas.microsoft.com/office/drawing/2014/main" id="{90D4DA16-028F-4DCE-99E1-EDC19CD618CE}"/>
            </a:ext>
          </a:extLst>
        </xdr:cNvPr>
        <xdr:cNvSpPr/>
      </xdr:nvSpPr>
      <xdr:spPr>
        <a:xfrm>
          <a:off x="7413625" y="70022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23622</xdr:rowOff>
    </xdr:from>
    <xdr:to>
      <xdr:col>50</xdr:col>
      <xdr:colOff>114300</xdr:colOff>
      <xdr:row>41</xdr:row>
      <xdr:rowOff>23622</xdr:rowOff>
    </xdr:to>
    <xdr:cxnSp macro="">
      <xdr:nvCxnSpPr>
        <xdr:cNvPr id="118" name="直線コネクタ 117">
          <a:extLst>
            <a:ext uri="{FF2B5EF4-FFF2-40B4-BE49-F238E27FC236}">
              <a16:creationId xmlns:a16="http://schemas.microsoft.com/office/drawing/2014/main" id="{39BAA4BF-5701-459F-899F-2065BBE1A284}"/>
            </a:ext>
          </a:extLst>
        </xdr:cNvPr>
        <xdr:cNvCxnSpPr/>
      </xdr:nvCxnSpPr>
      <xdr:spPr>
        <a:xfrm>
          <a:off x="7445375" y="7053072"/>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9" name="n_1aveValue【図書館】&#10;一人当たり面積">
          <a:extLst>
            <a:ext uri="{FF2B5EF4-FFF2-40B4-BE49-F238E27FC236}">
              <a16:creationId xmlns:a16="http://schemas.microsoft.com/office/drawing/2014/main" id="{281DF212-BFFC-4B4E-9DA6-B6D677B47A6D}"/>
            </a:ext>
          </a:extLst>
        </xdr:cNvPr>
        <xdr:cNvSpPr txBox="1"/>
      </xdr:nvSpPr>
      <xdr:spPr>
        <a:xfrm>
          <a:off x="7991552"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20" name="n_2aveValue【図書館】&#10;一人当たり面積">
          <a:extLst>
            <a:ext uri="{FF2B5EF4-FFF2-40B4-BE49-F238E27FC236}">
              <a16:creationId xmlns:a16="http://schemas.microsoft.com/office/drawing/2014/main" id="{ACD51ABE-B8A8-4E60-81CB-4148075AAF7F}"/>
            </a:ext>
          </a:extLst>
        </xdr:cNvPr>
        <xdr:cNvSpPr txBox="1"/>
      </xdr:nvSpPr>
      <xdr:spPr>
        <a:xfrm>
          <a:off x="72581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65549</xdr:rowOff>
    </xdr:from>
    <xdr:ext cx="469744" cy="259045"/>
    <xdr:sp macro="" textlink="">
      <xdr:nvSpPr>
        <xdr:cNvPr id="121" name="n_1mainValue【図書館】&#10;一人当たり面積">
          <a:extLst>
            <a:ext uri="{FF2B5EF4-FFF2-40B4-BE49-F238E27FC236}">
              <a16:creationId xmlns:a16="http://schemas.microsoft.com/office/drawing/2014/main" id="{A906CF06-5485-45C5-B536-EF9C0235BFCD}"/>
            </a:ext>
          </a:extLst>
        </xdr:cNvPr>
        <xdr:cNvSpPr txBox="1"/>
      </xdr:nvSpPr>
      <xdr:spPr>
        <a:xfrm>
          <a:off x="7991552"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65549</xdr:rowOff>
    </xdr:from>
    <xdr:ext cx="469744" cy="259045"/>
    <xdr:sp macro="" textlink="">
      <xdr:nvSpPr>
        <xdr:cNvPr id="122" name="n_2mainValue【図書館】&#10;一人当たり面積">
          <a:extLst>
            <a:ext uri="{FF2B5EF4-FFF2-40B4-BE49-F238E27FC236}">
              <a16:creationId xmlns:a16="http://schemas.microsoft.com/office/drawing/2014/main" id="{6F9842A0-8030-47CB-B09A-401EB3DDEA18}"/>
            </a:ext>
          </a:extLst>
        </xdr:cNvPr>
        <xdr:cNvSpPr txBox="1"/>
      </xdr:nvSpPr>
      <xdr:spPr>
        <a:xfrm>
          <a:off x="72581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5D98C80F-1AE4-4238-B535-CB53BD85469A}"/>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3E5DCE6B-3ED3-494B-9D9A-7542C89CC98B}"/>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955047AD-C902-4E31-9325-86CD2FB7786F}"/>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6591B75C-F62D-482C-963F-6F78B49BED97}"/>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5955D2E7-817D-4485-B011-B96FB54B8F7C}"/>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334A9292-BEFC-491D-B6FA-BF1619DD77B3}"/>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AC94355A-3FA5-4E5D-98B2-B59D8A28C024}"/>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1811833C-7FDB-4350-BED5-14287D2614F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9FEED44F-9E90-46A4-B50C-45F55ACA31C5}"/>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898BFA78-780D-4D54-87BD-E85992FF4D2A}"/>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67EA5F54-6940-4DD8-8549-41EB0FFE58F9}"/>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C6636BAC-9E86-4E6B-9E2E-AE6FD8EB2ECF}"/>
            </a:ext>
          </a:extLst>
        </xdr:cNvPr>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682BCA58-9073-4A36-BA7C-122CD0D37467}"/>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C915CCC5-6FAC-48D0-9280-5EA8E6651D76}"/>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3587BB0D-273B-46CA-A09E-9981D511E399}"/>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97C9AFEA-1CA2-413B-AFE3-7BFAFC7912C4}"/>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0D957D9B-15A6-41C5-A0BC-D6EED502297A}"/>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7B03DD1B-42AB-4179-9E9F-8CDF1641313B}"/>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865BB5F1-096A-4EE8-AEE6-230AFA3208EB}"/>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23D46AF4-1AAA-4EC0-8D90-2711A15D7A56}"/>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8F9E977E-D2C4-493A-8478-CC70FECD0664}"/>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9185E5C4-7035-4478-AE1A-627CC59E336A}"/>
            </a:ext>
          </a:extLst>
        </xdr:cNvPr>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250672AD-425C-4849-A0BF-282D2E2A8A93}"/>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023D6A5B-B658-4AA5-94CF-88EA2788E468}"/>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08FB84F9-F723-4131-A99C-D52CFCB2D4E7}"/>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a:extLst>
            <a:ext uri="{FF2B5EF4-FFF2-40B4-BE49-F238E27FC236}">
              <a16:creationId xmlns:a16="http://schemas.microsoft.com/office/drawing/2014/main" id="{B44B3B09-C01E-4C17-9746-68BA872CA375}"/>
            </a:ext>
          </a:extLst>
        </xdr:cNvPr>
        <xdr:cNvCxnSpPr/>
      </xdr:nvCxnSpPr>
      <xdr:spPr>
        <a:xfrm flipV="1">
          <a:off x="39490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432E176F-7A0E-43BD-9A91-81C880A77134}"/>
            </a:ext>
          </a:extLst>
        </xdr:cNvPr>
        <xdr:cNvSpPr txBox="1"/>
      </xdr:nvSpPr>
      <xdr:spPr>
        <a:xfrm>
          <a:off x="39878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a:extLst>
            <a:ext uri="{FF2B5EF4-FFF2-40B4-BE49-F238E27FC236}">
              <a16:creationId xmlns:a16="http://schemas.microsoft.com/office/drawing/2014/main" id="{A367DF84-6407-43CA-A4DD-23FA3A27FD22}"/>
            </a:ext>
          </a:extLst>
        </xdr:cNvPr>
        <xdr:cNvCxnSpPr/>
      </xdr:nvCxnSpPr>
      <xdr:spPr>
        <a:xfrm>
          <a:off x="3889375" y="108715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a:extLst>
            <a:ext uri="{FF2B5EF4-FFF2-40B4-BE49-F238E27FC236}">
              <a16:creationId xmlns:a16="http://schemas.microsoft.com/office/drawing/2014/main" id="{61B4B593-7DF4-48DA-B754-829769C3A471}"/>
            </a:ext>
          </a:extLst>
        </xdr:cNvPr>
        <xdr:cNvSpPr txBox="1"/>
      </xdr:nvSpPr>
      <xdr:spPr>
        <a:xfrm>
          <a:off x="39878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a:extLst>
            <a:ext uri="{FF2B5EF4-FFF2-40B4-BE49-F238E27FC236}">
              <a16:creationId xmlns:a16="http://schemas.microsoft.com/office/drawing/2014/main" id="{97AC87C2-EBD3-49EE-8367-5F5B3A762CCF}"/>
            </a:ext>
          </a:extLst>
        </xdr:cNvPr>
        <xdr:cNvCxnSpPr/>
      </xdr:nvCxnSpPr>
      <xdr:spPr>
        <a:xfrm>
          <a:off x="388937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A3C72AF8-5BE9-405C-BDD9-B5B8E9A77BD5}"/>
            </a:ext>
          </a:extLst>
        </xdr:cNvPr>
        <xdr:cNvSpPr txBox="1"/>
      </xdr:nvSpPr>
      <xdr:spPr>
        <a:xfrm>
          <a:off x="39878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a:extLst>
            <a:ext uri="{FF2B5EF4-FFF2-40B4-BE49-F238E27FC236}">
              <a16:creationId xmlns:a16="http://schemas.microsoft.com/office/drawing/2014/main" id="{469D52D8-31BE-4B18-90F1-FC00944EA730}"/>
            </a:ext>
          </a:extLst>
        </xdr:cNvPr>
        <xdr:cNvSpPr/>
      </xdr:nvSpPr>
      <xdr:spPr>
        <a:xfrm>
          <a:off x="38989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a:extLst>
            <a:ext uri="{FF2B5EF4-FFF2-40B4-BE49-F238E27FC236}">
              <a16:creationId xmlns:a16="http://schemas.microsoft.com/office/drawing/2014/main" id="{CD41952E-A5BB-4130-8993-60B255CDB587}"/>
            </a:ext>
          </a:extLst>
        </xdr:cNvPr>
        <xdr:cNvSpPr/>
      </xdr:nvSpPr>
      <xdr:spPr>
        <a:xfrm>
          <a:off x="3203575" y="100990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a:extLst>
            <a:ext uri="{FF2B5EF4-FFF2-40B4-BE49-F238E27FC236}">
              <a16:creationId xmlns:a16="http://schemas.microsoft.com/office/drawing/2014/main" id="{CAF6E67D-4B6F-4978-B193-CFB5BECBEA0E}"/>
            </a:ext>
          </a:extLst>
        </xdr:cNvPr>
        <xdr:cNvSpPr/>
      </xdr:nvSpPr>
      <xdr:spPr>
        <a:xfrm>
          <a:off x="2428875"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818E8892-7F9E-4AA7-8F60-3C8DD26C119C}"/>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8F494424-BDD5-4382-87B9-49DFA67F2FCF}"/>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9FF4613-4B86-489A-93F7-780F37705757}"/>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96C850AA-0AD0-480C-86DA-6873263C56F4}"/>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856E88F9-399D-4F74-9715-4EF63530326D}"/>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151674</xdr:rowOff>
    </xdr:from>
    <xdr:to>
      <xdr:col>24</xdr:col>
      <xdr:colOff>114300</xdr:colOff>
      <xdr:row>57</xdr:row>
      <xdr:rowOff>81824</xdr:rowOff>
    </xdr:to>
    <xdr:sp macro="" textlink="">
      <xdr:nvSpPr>
        <xdr:cNvPr id="162" name="楕円 161">
          <a:extLst>
            <a:ext uri="{FF2B5EF4-FFF2-40B4-BE49-F238E27FC236}">
              <a16:creationId xmlns:a16="http://schemas.microsoft.com/office/drawing/2014/main" id="{EE178027-BE09-4966-A63C-E37A22D2B442}"/>
            </a:ext>
          </a:extLst>
        </xdr:cNvPr>
        <xdr:cNvSpPr/>
      </xdr:nvSpPr>
      <xdr:spPr>
        <a:xfrm>
          <a:off x="38989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3101</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F0828433-09E5-4E8B-9179-3A7C0E2520DF}"/>
            </a:ext>
          </a:extLst>
        </xdr:cNvPr>
        <xdr:cNvSpPr txBox="1"/>
      </xdr:nvSpPr>
      <xdr:spPr>
        <a:xfrm>
          <a:off x="3987800" y="960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11249</xdr:rowOff>
    </xdr:from>
    <xdr:to>
      <xdr:col>20</xdr:col>
      <xdr:colOff>38100</xdr:colOff>
      <xdr:row>57</xdr:row>
      <xdr:rowOff>112849</xdr:rowOff>
    </xdr:to>
    <xdr:sp macro="" textlink="">
      <xdr:nvSpPr>
        <xdr:cNvPr id="164" name="楕円 163">
          <a:extLst>
            <a:ext uri="{FF2B5EF4-FFF2-40B4-BE49-F238E27FC236}">
              <a16:creationId xmlns:a16="http://schemas.microsoft.com/office/drawing/2014/main" id="{F96B7EB0-8BB4-4D53-8D20-8986309B4C5A}"/>
            </a:ext>
          </a:extLst>
        </xdr:cNvPr>
        <xdr:cNvSpPr/>
      </xdr:nvSpPr>
      <xdr:spPr>
        <a:xfrm>
          <a:off x="3203575" y="97838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31024</xdr:rowOff>
    </xdr:from>
    <xdr:to>
      <xdr:col>24</xdr:col>
      <xdr:colOff>63500</xdr:colOff>
      <xdr:row>57</xdr:row>
      <xdr:rowOff>62049</xdr:rowOff>
    </xdr:to>
    <xdr:cxnSp macro="">
      <xdr:nvCxnSpPr>
        <xdr:cNvPr id="165" name="直線コネクタ 164">
          <a:extLst>
            <a:ext uri="{FF2B5EF4-FFF2-40B4-BE49-F238E27FC236}">
              <a16:creationId xmlns:a16="http://schemas.microsoft.com/office/drawing/2014/main" id="{6DE90C13-EE8D-480D-8D77-2E4B0E3538D5}"/>
            </a:ext>
          </a:extLst>
        </xdr:cNvPr>
        <xdr:cNvCxnSpPr/>
      </xdr:nvCxnSpPr>
      <xdr:spPr>
        <a:xfrm flipV="1">
          <a:off x="3235325" y="9803674"/>
          <a:ext cx="7143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43906</xdr:rowOff>
    </xdr:from>
    <xdr:to>
      <xdr:col>15</xdr:col>
      <xdr:colOff>101600</xdr:colOff>
      <xdr:row>57</xdr:row>
      <xdr:rowOff>145506</xdr:rowOff>
    </xdr:to>
    <xdr:sp macro="" textlink="">
      <xdr:nvSpPr>
        <xdr:cNvPr id="166" name="楕円 165">
          <a:extLst>
            <a:ext uri="{FF2B5EF4-FFF2-40B4-BE49-F238E27FC236}">
              <a16:creationId xmlns:a16="http://schemas.microsoft.com/office/drawing/2014/main" id="{EDE12544-D8C3-4BBB-AB13-AB901280BE47}"/>
            </a:ext>
          </a:extLst>
        </xdr:cNvPr>
        <xdr:cNvSpPr/>
      </xdr:nvSpPr>
      <xdr:spPr>
        <a:xfrm>
          <a:off x="2428875"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62049</xdr:rowOff>
    </xdr:from>
    <xdr:to>
      <xdr:col>19</xdr:col>
      <xdr:colOff>177800</xdr:colOff>
      <xdr:row>57</xdr:row>
      <xdr:rowOff>94706</xdr:rowOff>
    </xdr:to>
    <xdr:cxnSp macro="">
      <xdr:nvCxnSpPr>
        <xdr:cNvPr id="167" name="直線コネクタ 166">
          <a:extLst>
            <a:ext uri="{FF2B5EF4-FFF2-40B4-BE49-F238E27FC236}">
              <a16:creationId xmlns:a16="http://schemas.microsoft.com/office/drawing/2014/main" id="{4C95901C-D05B-4E33-A402-F84A5FC13649}"/>
            </a:ext>
          </a:extLst>
        </xdr:cNvPr>
        <xdr:cNvCxnSpPr/>
      </xdr:nvCxnSpPr>
      <xdr:spPr>
        <a:xfrm flipV="1">
          <a:off x="2479675" y="9834699"/>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8" name="n_1aveValue【体育館・プール】&#10;有形固定資産減価償却率">
          <a:extLst>
            <a:ext uri="{FF2B5EF4-FFF2-40B4-BE49-F238E27FC236}">
              <a16:creationId xmlns:a16="http://schemas.microsoft.com/office/drawing/2014/main" id="{CFC13985-2AB7-4AE8-AAC3-E74250D4C9B8}"/>
            </a:ext>
          </a:extLst>
        </xdr:cNvPr>
        <xdr:cNvSpPr txBox="1"/>
      </xdr:nvSpPr>
      <xdr:spPr>
        <a:xfrm>
          <a:off x="306769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a:extLst>
            <a:ext uri="{FF2B5EF4-FFF2-40B4-BE49-F238E27FC236}">
              <a16:creationId xmlns:a16="http://schemas.microsoft.com/office/drawing/2014/main" id="{E4F90118-9AEF-4918-A768-E7A13616D695}"/>
            </a:ext>
          </a:extLst>
        </xdr:cNvPr>
        <xdr:cNvSpPr txBox="1"/>
      </xdr:nvSpPr>
      <xdr:spPr>
        <a:xfrm>
          <a:off x="230569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129376</xdr:rowOff>
    </xdr:from>
    <xdr:ext cx="405111" cy="259045"/>
    <xdr:sp macro="" textlink="">
      <xdr:nvSpPr>
        <xdr:cNvPr id="170" name="n_1mainValue【体育館・プール】&#10;有形固定資産減価償却率">
          <a:extLst>
            <a:ext uri="{FF2B5EF4-FFF2-40B4-BE49-F238E27FC236}">
              <a16:creationId xmlns:a16="http://schemas.microsoft.com/office/drawing/2014/main" id="{5A33BE64-C237-45DC-B3B8-5A26B73DA51A}"/>
            </a:ext>
          </a:extLst>
        </xdr:cNvPr>
        <xdr:cNvSpPr txBox="1"/>
      </xdr:nvSpPr>
      <xdr:spPr>
        <a:xfrm>
          <a:off x="3067694" y="955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162033</xdr:rowOff>
    </xdr:from>
    <xdr:ext cx="405111" cy="259045"/>
    <xdr:sp macro="" textlink="">
      <xdr:nvSpPr>
        <xdr:cNvPr id="171" name="n_2mainValue【体育館・プール】&#10;有形固定資産減価償却率">
          <a:extLst>
            <a:ext uri="{FF2B5EF4-FFF2-40B4-BE49-F238E27FC236}">
              <a16:creationId xmlns:a16="http://schemas.microsoft.com/office/drawing/2014/main" id="{7DFD78A7-4587-4FAC-A7F2-B9F34150C476}"/>
            </a:ext>
          </a:extLst>
        </xdr:cNvPr>
        <xdr:cNvSpPr txBox="1"/>
      </xdr:nvSpPr>
      <xdr:spPr>
        <a:xfrm>
          <a:off x="2305694" y="959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00551FDF-213B-451A-ACD6-380ED35EF23D}"/>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0F017DB5-4244-4BFB-93EE-AB01F86BF38D}"/>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1A801407-71FD-4C3E-9991-4A78FEB77BD2}"/>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DD99BB72-1AA6-4E17-82A9-4DDA8C9DE81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CA5CCEF6-4799-4E2D-918E-6F734032526D}"/>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713E41BC-F5BF-40AE-AB6D-F8CF1991C6BB}"/>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3A2D2807-E046-4581-97D9-E74125B8224D}"/>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E23B38FE-5250-41DD-95FB-F8DEA69970C9}"/>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0BCBA575-3FE1-4F1A-A839-524E0DF71A13}"/>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3A470F24-CABB-4D97-A805-647E429EDEFA}"/>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98C1B3CB-C4CE-4E4F-9820-3A8DA82B4744}"/>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a16="http://schemas.microsoft.com/office/drawing/2014/main" id="{7AFC9156-EB90-4A57-9651-03BDE7F7FFA1}"/>
            </a:ext>
          </a:extLst>
        </xdr:cNvPr>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05258042-07FB-4E9B-8C8B-B7FBC4D7FBBB}"/>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a16="http://schemas.microsoft.com/office/drawing/2014/main" id="{18BE5EFD-D155-42B8-8A6D-51E9D8D381FD}"/>
            </a:ext>
          </a:extLst>
        </xdr:cNvPr>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0AD72FDD-4A79-40B1-A944-5BF322CC256A}"/>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CA4D42CE-99B0-42C9-96D7-A41B73F41B30}"/>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A8164892-CE22-4616-9207-2350EC979165}"/>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a16="http://schemas.microsoft.com/office/drawing/2014/main" id="{75CD8456-CB54-4A7E-88B4-D2F709E3BAFC}"/>
            </a:ext>
          </a:extLst>
        </xdr:cNvPr>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823D91BA-2C64-4ACB-9C4C-9CA7ADAD1BA3}"/>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a16="http://schemas.microsoft.com/office/drawing/2014/main" id="{A8B54BC2-6221-4A23-9805-E6DE76B8C86B}"/>
            </a:ext>
          </a:extLst>
        </xdr:cNvPr>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47E43B77-F072-4281-9A60-A9DF6BCD7EBC}"/>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5CB29649-5533-4157-AA16-18361B5AD285}"/>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6045078E-A257-4608-8ECA-C73ACB7949CB}"/>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a:extLst>
            <a:ext uri="{FF2B5EF4-FFF2-40B4-BE49-F238E27FC236}">
              <a16:creationId xmlns:a16="http://schemas.microsoft.com/office/drawing/2014/main" id="{39C40C82-398B-4D68-81FE-11642ACF3514}"/>
            </a:ext>
          </a:extLst>
        </xdr:cNvPr>
        <xdr:cNvCxnSpPr/>
      </xdr:nvCxnSpPr>
      <xdr:spPr>
        <a:xfrm flipV="1">
          <a:off x="8905240"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a:extLst>
            <a:ext uri="{FF2B5EF4-FFF2-40B4-BE49-F238E27FC236}">
              <a16:creationId xmlns:a16="http://schemas.microsoft.com/office/drawing/2014/main" id="{C19A7176-DEF0-4D20-A3E7-F13A4FE63E56}"/>
            </a:ext>
          </a:extLst>
        </xdr:cNvPr>
        <xdr:cNvSpPr txBox="1"/>
      </xdr:nvSpPr>
      <xdr:spPr>
        <a:xfrm>
          <a:off x="8943975"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a:extLst>
            <a:ext uri="{FF2B5EF4-FFF2-40B4-BE49-F238E27FC236}">
              <a16:creationId xmlns:a16="http://schemas.microsoft.com/office/drawing/2014/main" id="{4E6488FD-34AB-4599-9AB3-601BDBFEF16A}"/>
            </a:ext>
          </a:extLst>
        </xdr:cNvPr>
        <xdr:cNvCxnSpPr/>
      </xdr:nvCxnSpPr>
      <xdr:spPr>
        <a:xfrm>
          <a:off x="8845550" y="1098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a:extLst>
            <a:ext uri="{FF2B5EF4-FFF2-40B4-BE49-F238E27FC236}">
              <a16:creationId xmlns:a16="http://schemas.microsoft.com/office/drawing/2014/main" id="{F6A5C2CE-AB04-4CF4-8F08-7308770D2499}"/>
            </a:ext>
          </a:extLst>
        </xdr:cNvPr>
        <xdr:cNvSpPr txBox="1"/>
      </xdr:nvSpPr>
      <xdr:spPr>
        <a:xfrm>
          <a:off x="8943975"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a:extLst>
            <a:ext uri="{FF2B5EF4-FFF2-40B4-BE49-F238E27FC236}">
              <a16:creationId xmlns:a16="http://schemas.microsoft.com/office/drawing/2014/main" id="{885A4A02-E6FE-44C7-AA1C-F9C1541001CE}"/>
            </a:ext>
          </a:extLst>
        </xdr:cNvPr>
        <xdr:cNvCxnSpPr/>
      </xdr:nvCxnSpPr>
      <xdr:spPr>
        <a:xfrm>
          <a:off x="8845550" y="9570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200" name="【体育館・プール】&#10;一人当たり面積平均値テキスト">
          <a:extLst>
            <a:ext uri="{FF2B5EF4-FFF2-40B4-BE49-F238E27FC236}">
              <a16:creationId xmlns:a16="http://schemas.microsoft.com/office/drawing/2014/main" id="{4F2C5952-CE4F-4052-9CF4-470CDA2CF736}"/>
            </a:ext>
          </a:extLst>
        </xdr:cNvPr>
        <xdr:cNvSpPr txBox="1"/>
      </xdr:nvSpPr>
      <xdr:spPr>
        <a:xfrm>
          <a:off x="8943975"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a:extLst>
            <a:ext uri="{FF2B5EF4-FFF2-40B4-BE49-F238E27FC236}">
              <a16:creationId xmlns:a16="http://schemas.microsoft.com/office/drawing/2014/main" id="{691559E4-B1A6-4B82-8968-5D5C4851D1E9}"/>
            </a:ext>
          </a:extLst>
        </xdr:cNvPr>
        <xdr:cNvSpPr/>
      </xdr:nvSpPr>
      <xdr:spPr>
        <a:xfrm>
          <a:off x="8883650" y="1038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a:extLst>
            <a:ext uri="{FF2B5EF4-FFF2-40B4-BE49-F238E27FC236}">
              <a16:creationId xmlns:a16="http://schemas.microsoft.com/office/drawing/2014/main" id="{C8AF7F5E-89BD-4E59-8575-BC942522C9ED}"/>
            </a:ext>
          </a:extLst>
        </xdr:cNvPr>
        <xdr:cNvSpPr/>
      </xdr:nvSpPr>
      <xdr:spPr>
        <a:xfrm>
          <a:off x="815975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a:extLst>
            <a:ext uri="{FF2B5EF4-FFF2-40B4-BE49-F238E27FC236}">
              <a16:creationId xmlns:a16="http://schemas.microsoft.com/office/drawing/2014/main" id="{4A59682A-765A-463B-BD4B-138C0218BEDE}"/>
            </a:ext>
          </a:extLst>
        </xdr:cNvPr>
        <xdr:cNvSpPr/>
      </xdr:nvSpPr>
      <xdr:spPr>
        <a:xfrm>
          <a:off x="7413625" y="10388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C651A4D4-1DF9-4B71-A2A6-729D273FE6D1}"/>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A2C31AF-5415-4F25-80B5-219B53697647}"/>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87DF5243-80D8-4B68-9FE4-D46D2ADA8D5D}"/>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291B7E2D-D20C-4926-8AA1-7A08011766D9}"/>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E6221430-2690-4C1F-AD13-B740285415AA}"/>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17780</xdr:rowOff>
    </xdr:from>
    <xdr:to>
      <xdr:col>55</xdr:col>
      <xdr:colOff>50800</xdr:colOff>
      <xdr:row>60</xdr:row>
      <xdr:rowOff>119380</xdr:rowOff>
    </xdr:to>
    <xdr:sp macro="" textlink="">
      <xdr:nvSpPr>
        <xdr:cNvPr id="209" name="楕円 208">
          <a:extLst>
            <a:ext uri="{FF2B5EF4-FFF2-40B4-BE49-F238E27FC236}">
              <a16:creationId xmlns:a16="http://schemas.microsoft.com/office/drawing/2014/main" id="{270869B1-2937-45BC-9D65-C005B2405DB2}"/>
            </a:ext>
          </a:extLst>
        </xdr:cNvPr>
        <xdr:cNvSpPr/>
      </xdr:nvSpPr>
      <xdr:spPr>
        <a:xfrm>
          <a:off x="8883650" y="10304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40657</xdr:rowOff>
    </xdr:from>
    <xdr:ext cx="469744" cy="259045"/>
    <xdr:sp macro="" textlink="">
      <xdr:nvSpPr>
        <xdr:cNvPr id="210" name="【体育館・プール】&#10;一人当たり面積該当値テキスト">
          <a:extLst>
            <a:ext uri="{FF2B5EF4-FFF2-40B4-BE49-F238E27FC236}">
              <a16:creationId xmlns:a16="http://schemas.microsoft.com/office/drawing/2014/main" id="{B7CC78F9-FFC6-4F39-BBB5-35FA7D80C003}"/>
            </a:ext>
          </a:extLst>
        </xdr:cNvPr>
        <xdr:cNvSpPr txBox="1"/>
      </xdr:nvSpPr>
      <xdr:spPr>
        <a:xfrm>
          <a:off x="8943975"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17780</xdr:rowOff>
    </xdr:from>
    <xdr:to>
      <xdr:col>50</xdr:col>
      <xdr:colOff>165100</xdr:colOff>
      <xdr:row>60</xdr:row>
      <xdr:rowOff>119380</xdr:rowOff>
    </xdr:to>
    <xdr:sp macro="" textlink="">
      <xdr:nvSpPr>
        <xdr:cNvPr id="211" name="楕円 210">
          <a:extLst>
            <a:ext uri="{FF2B5EF4-FFF2-40B4-BE49-F238E27FC236}">
              <a16:creationId xmlns:a16="http://schemas.microsoft.com/office/drawing/2014/main" id="{0118E415-9027-4C2E-8056-787024D0C93E}"/>
            </a:ext>
          </a:extLst>
        </xdr:cNvPr>
        <xdr:cNvSpPr/>
      </xdr:nvSpPr>
      <xdr:spPr>
        <a:xfrm>
          <a:off x="815975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68580</xdr:rowOff>
    </xdr:from>
    <xdr:to>
      <xdr:col>55</xdr:col>
      <xdr:colOff>0</xdr:colOff>
      <xdr:row>60</xdr:row>
      <xdr:rowOff>68580</xdr:rowOff>
    </xdr:to>
    <xdr:cxnSp macro="">
      <xdr:nvCxnSpPr>
        <xdr:cNvPr id="212" name="直線コネクタ 211">
          <a:extLst>
            <a:ext uri="{FF2B5EF4-FFF2-40B4-BE49-F238E27FC236}">
              <a16:creationId xmlns:a16="http://schemas.microsoft.com/office/drawing/2014/main" id="{69457959-6EB0-4DE9-84D6-E624189B51A5}"/>
            </a:ext>
          </a:extLst>
        </xdr:cNvPr>
        <xdr:cNvCxnSpPr/>
      </xdr:nvCxnSpPr>
      <xdr:spPr>
        <a:xfrm>
          <a:off x="8210550" y="1035558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13970</xdr:rowOff>
    </xdr:from>
    <xdr:to>
      <xdr:col>46</xdr:col>
      <xdr:colOff>38100</xdr:colOff>
      <xdr:row>60</xdr:row>
      <xdr:rowOff>115570</xdr:rowOff>
    </xdr:to>
    <xdr:sp macro="" textlink="">
      <xdr:nvSpPr>
        <xdr:cNvPr id="213" name="楕円 212">
          <a:extLst>
            <a:ext uri="{FF2B5EF4-FFF2-40B4-BE49-F238E27FC236}">
              <a16:creationId xmlns:a16="http://schemas.microsoft.com/office/drawing/2014/main" id="{6C440494-48A3-421C-A9F9-5D81CA5F5875}"/>
            </a:ext>
          </a:extLst>
        </xdr:cNvPr>
        <xdr:cNvSpPr/>
      </xdr:nvSpPr>
      <xdr:spPr>
        <a:xfrm>
          <a:off x="7413625" y="10300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64770</xdr:rowOff>
    </xdr:from>
    <xdr:to>
      <xdr:col>50</xdr:col>
      <xdr:colOff>114300</xdr:colOff>
      <xdr:row>60</xdr:row>
      <xdr:rowOff>68580</xdr:rowOff>
    </xdr:to>
    <xdr:cxnSp macro="">
      <xdr:nvCxnSpPr>
        <xdr:cNvPr id="214" name="直線コネクタ 213">
          <a:extLst>
            <a:ext uri="{FF2B5EF4-FFF2-40B4-BE49-F238E27FC236}">
              <a16:creationId xmlns:a16="http://schemas.microsoft.com/office/drawing/2014/main" id="{D5F0D820-53A4-44C9-BEF3-2BD8EC78EDB9}"/>
            </a:ext>
          </a:extLst>
        </xdr:cNvPr>
        <xdr:cNvCxnSpPr/>
      </xdr:nvCxnSpPr>
      <xdr:spPr>
        <a:xfrm>
          <a:off x="7445375" y="1035177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15" name="n_1aveValue【体育館・プール】&#10;一人当たり面積">
          <a:extLst>
            <a:ext uri="{FF2B5EF4-FFF2-40B4-BE49-F238E27FC236}">
              <a16:creationId xmlns:a16="http://schemas.microsoft.com/office/drawing/2014/main" id="{A51123E2-EE93-46D5-8B0A-AF65ECF4B4F2}"/>
            </a:ext>
          </a:extLst>
        </xdr:cNvPr>
        <xdr:cNvSpPr txBox="1"/>
      </xdr:nvSpPr>
      <xdr:spPr>
        <a:xfrm>
          <a:off x="7991552"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22877</xdr:rowOff>
    </xdr:from>
    <xdr:ext cx="469744" cy="259045"/>
    <xdr:sp macro="" textlink="">
      <xdr:nvSpPr>
        <xdr:cNvPr id="216" name="n_2aveValue【体育館・プール】&#10;一人当たり面積">
          <a:extLst>
            <a:ext uri="{FF2B5EF4-FFF2-40B4-BE49-F238E27FC236}">
              <a16:creationId xmlns:a16="http://schemas.microsoft.com/office/drawing/2014/main" id="{63013D03-34C0-43C5-B326-08B33460B95A}"/>
            </a:ext>
          </a:extLst>
        </xdr:cNvPr>
        <xdr:cNvSpPr txBox="1"/>
      </xdr:nvSpPr>
      <xdr:spPr>
        <a:xfrm>
          <a:off x="72581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135907</xdr:rowOff>
    </xdr:from>
    <xdr:ext cx="469744" cy="259045"/>
    <xdr:sp macro="" textlink="">
      <xdr:nvSpPr>
        <xdr:cNvPr id="217" name="n_1mainValue【体育館・プール】&#10;一人当たり面積">
          <a:extLst>
            <a:ext uri="{FF2B5EF4-FFF2-40B4-BE49-F238E27FC236}">
              <a16:creationId xmlns:a16="http://schemas.microsoft.com/office/drawing/2014/main" id="{94E11868-63E8-4169-9A71-BDBD39A6872A}"/>
            </a:ext>
          </a:extLst>
        </xdr:cNvPr>
        <xdr:cNvSpPr txBox="1"/>
      </xdr:nvSpPr>
      <xdr:spPr>
        <a:xfrm>
          <a:off x="7991552"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132097</xdr:rowOff>
    </xdr:from>
    <xdr:ext cx="469744" cy="259045"/>
    <xdr:sp macro="" textlink="">
      <xdr:nvSpPr>
        <xdr:cNvPr id="218" name="n_2mainValue【体育館・プール】&#10;一人当たり面積">
          <a:extLst>
            <a:ext uri="{FF2B5EF4-FFF2-40B4-BE49-F238E27FC236}">
              <a16:creationId xmlns:a16="http://schemas.microsoft.com/office/drawing/2014/main" id="{DA86B5E5-95C6-48F5-840F-026246748649}"/>
            </a:ext>
          </a:extLst>
        </xdr:cNvPr>
        <xdr:cNvSpPr txBox="1"/>
      </xdr:nvSpPr>
      <xdr:spPr>
        <a:xfrm>
          <a:off x="72581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1215B342-1634-4E99-8E40-9F51A7A47C2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2B442D20-9BFB-4F30-9448-07F6166765C2}"/>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DD491381-6C1E-42BC-AFD6-6FCE264BC934}"/>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FD3964B1-3D87-4C9B-BCF7-B989510F6F2F}"/>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0021B4F4-01D9-4341-B350-0BDA922D84BC}"/>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D50FE62E-6554-4BD9-BC41-3F7C335832EF}"/>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D7D2606A-05D7-4576-B27A-2E0A2E5510AB}"/>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A559F90B-337C-4BB8-B9A0-5CD1F75B179B}"/>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CDCF1C41-9BE9-4EDF-817E-5F44CC13A304}"/>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5A317381-A791-4558-939C-3ADBEFA30DA1}"/>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a:extLst>
            <a:ext uri="{FF2B5EF4-FFF2-40B4-BE49-F238E27FC236}">
              <a16:creationId xmlns:a16="http://schemas.microsoft.com/office/drawing/2014/main" id="{42BDC112-53D0-47CD-9CF0-CC1B272D24DA}"/>
            </a:ext>
          </a:extLst>
        </xdr:cNvPr>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a:extLst>
            <a:ext uri="{FF2B5EF4-FFF2-40B4-BE49-F238E27FC236}">
              <a16:creationId xmlns:a16="http://schemas.microsoft.com/office/drawing/2014/main" id="{67CCD983-95C3-4292-BDF2-E1474F367422}"/>
            </a:ext>
          </a:extLst>
        </xdr:cNvPr>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a:extLst>
            <a:ext uri="{FF2B5EF4-FFF2-40B4-BE49-F238E27FC236}">
              <a16:creationId xmlns:a16="http://schemas.microsoft.com/office/drawing/2014/main" id="{A1E196B8-5847-4F0A-9D66-F627C3AB97E0}"/>
            </a:ext>
          </a:extLst>
        </xdr:cNvPr>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a:extLst>
            <a:ext uri="{FF2B5EF4-FFF2-40B4-BE49-F238E27FC236}">
              <a16:creationId xmlns:a16="http://schemas.microsoft.com/office/drawing/2014/main" id="{4D245C29-15E6-4CAA-B0F7-A088A38CCF65}"/>
            </a:ext>
          </a:extLst>
        </xdr:cNvPr>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a:extLst>
            <a:ext uri="{FF2B5EF4-FFF2-40B4-BE49-F238E27FC236}">
              <a16:creationId xmlns:a16="http://schemas.microsoft.com/office/drawing/2014/main" id="{09F122C8-B2A1-455C-B3C5-BF4AF5A7765D}"/>
            </a:ext>
          </a:extLst>
        </xdr:cNvPr>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a:extLst>
            <a:ext uri="{FF2B5EF4-FFF2-40B4-BE49-F238E27FC236}">
              <a16:creationId xmlns:a16="http://schemas.microsoft.com/office/drawing/2014/main" id="{688FC9A8-6603-4CCC-A2AF-4924DF82A852}"/>
            </a:ext>
          </a:extLst>
        </xdr:cNvPr>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a:extLst>
            <a:ext uri="{FF2B5EF4-FFF2-40B4-BE49-F238E27FC236}">
              <a16:creationId xmlns:a16="http://schemas.microsoft.com/office/drawing/2014/main" id="{EDE5D5A2-D31F-48BD-B753-5E9A68603582}"/>
            </a:ext>
          </a:extLst>
        </xdr:cNvPr>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a:extLst>
            <a:ext uri="{FF2B5EF4-FFF2-40B4-BE49-F238E27FC236}">
              <a16:creationId xmlns:a16="http://schemas.microsoft.com/office/drawing/2014/main" id="{C94B8446-A75B-43B8-A712-41934FA9004E}"/>
            </a:ext>
          </a:extLst>
        </xdr:cNvPr>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id="{B5EE0278-80CE-49CB-B5FE-A162C3BC4954}"/>
            </a:ext>
          </a:extLst>
        </xdr:cNvPr>
        <xdr:cNvSpPr txBox="1"/>
      </xdr:nvSpPr>
      <xdr:spPr>
        <a:xfrm>
          <a:off x="2662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9917A800-747D-45EC-8F08-E13BCBE3134A}"/>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14689003-E730-4D60-A841-BEF1080F04F6}"/>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a:extLst>
            <a:ext uri="{FF2B5EF4-FFF2-40B4-BE49-F238E27FC236}">
              <a16:creationId xmlns:a16="http://schemas.microsoft.com/office/drawing/2014/main" id="{9F2A0FD8-5EB0-486A-969B-43454E70947A}"/>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a:extLst>
            <a:ext uri="{FF2B5EF4-FFF2-40B4-BE49-F238E27FC236}">
              <a16:creationId xmlns:a16="http://schemas.microsoft.com/office/drawing/2014/main" id="{EEEA63E1-E52C-40C5-AEB8-D5A182530751}"/>
            </a:ext>
          </a:extLst>
        </xdr:cNvPr>
        <xdr:cNvCxnSpPr/>
      </xdr:nvCxnSpPr>
      <xdr:spPr>
        <a:xfrm flipV="1">
          <a:off x="39490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a:extLst>
            <a:ext uri="{FF2B5EF4-FFF2-40B4-BE49-F238E27FC236}">
              <a16:creationId xmlns:a16="http://schemas.microsoft.com/office/drawing/2014/main" id="{60F98B9B-6281-4687-A32C-50A3463CC876}"/>
            </a:ext>
          </a:extLst>
        </xdr:cNvPr>
        <xdr:cNvSpPr txBox="1"/>
      </xdr:nvSpPr>
      <xdr:spPr>
        <a:xfrm>
          <a:off x="39878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a:extLst>
            <a:ext uri="{FF2B5EF4-FFF2-40B4-BE49-F238E27FC236}">
              <a16:creationId xmlns:a16="http://schemas.microsoft.com/office/drawing/2014/main" id="{EAC045FF-2281-488D-ABA4-2044E10FD2BD}"/>
            </a:ext>
          </a:extLst>
        </xdr:cNvPr>
        <xdr:cNvCxnSpPr/>
      </xdr:nvCxnSpPr>
      <xdr:spPr>
        <a:xfrm>
          <a:off x="3889375" y="1489481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a:extLst>
            <a:ext uri="{FF2B5EF4-FFF2-40B4-BE49-F238E27FC236}">
              <a16:creationId xmlns:a16="http://schemas.microsoft.com/office/drawing/2014/main" id="{A36EA069-EF9D-45B2-8CA7-32F242181B93}"/>
            </a:ext>
          </a:extLst>
        </xdr:cNvPr>
        <xdr:cNvSpPr txBox="1"/>
      </xdr:nvSpPr>
      <xdr:spPr>
        <a:xfrm>
          <a:off x="39878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a:extLst>
            <a:ext uri="{FF2B5EF4-FFF2-40B4-BE49-F238E27FC236}">
              <a16:creationId xmlns:a16="http://schemas.microsoft.com/office/drawing/2014/main" id="{9AE88FC3-CEB9-4FB1-9928-1695DEE0B94A}"/>
            </a:ext>
          </a:extLst>
        </xdr:cNvPr>
        <xdr:cNvCxnSpPr/>
      </xdr:nvCxnSpPr>
      <xdr:spPr>
        <a:xfrm>
          <a:off x="388937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246" name="【福祉施設】&#10;有形固定資産減価償却率平均値テキスト">
          <a:extLst>
            <a:ext uri="{FF2B5EF4-FFF2-40B4-BE49-F238E27FC236}">
              <a16:creationId xmlns:a16="http://schemas.microsoft.com/office/drawing/2014/main" id="{C3C931B4-5D97-4BF5-A9ED-4F132A103DA7}"/>
            </a:ext>
          </a:extLst>
        </xdr:cNvPr>
        <xdr:cNvSpPr txBox="1"/>
      </xdr:nvSpPr>
      <xdr:spPr>
        <a:xfrm>
          <a:off x="39878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a:extLst>
            <a:ext uri="{FF2B5EF4-FFF2-40B4-BE49-F238E27FC236}">
              <a16:creationId xmlns:a16="http://schemas.microsoft.com/office/drawing/2014/main" id="{A6D8402C-0537-4D48-B56A-E01422EEC7DF}"/>
            </a:ext>
          </a:extLst>
        </xdr:cNvPr>
        <xdr:cNvSpPr/>
      </xdr:nvSpPr>
      <xdr:spPr>
        <a:xfrm>
          <a:off x="38989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a:extLst>
            <a:ext uri="{FF2B5EF4-FFF2-40B4-BE49-F238E27FC236}">
              <a16:creationId xmlns:a16="http://schemas.microsoft.com/office/drawing/2014/main" id="{11E47960-8A93-4E49-AA6F-16A93D15B4FA}"/>
            </a:ext>
          </a:extLst>
        </xdr:cNvPr>
        <xdr:cNvSpPr/>
      </xdr:nvSpPr>
      <xdr:spPr>
        <a:xfrm>
          <a:off x="3203575" y="144713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a:extLst>
            <a:ext uri="{FF2B5EF4-FFF2-40B4-BE49-F238E27FC236}">
              <a16:creationId xmlns:a16="http://schemas.microsoft.com/office/drawing/2014/main" id="{23D64771-7E26-422A-98C9-87009C9F5792}"/>
            </a:ext>
          </a:extLst>
        </xdr:cNvPr>
        <xdr:cNvSpPr/>
      </xdr:nvSpPr>
      <xdr:spPr>
        <a:xfrm>
          <a:off x="2428875"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62B06373-0653-4223-933E-B62CB3228D7A}"/>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D17948D3-56A9-491A-A1C1-A9B0696873FD}"/>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5FA5487-AC80-43D3-94CB-C8187CE833B1}"/>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ABF91036-1D91-4D1B-8644-3BC72678D595}"/>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20332EC6-0347-4A7B-BF47-C0B277D1F898}"/>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94742</xdr:rowOff>
    </xdr:from>
    <xdr:to>
      <xdr:col>24</xdr:col>
      <xdr:colOff>114300</xdr:colOff>
      <xdr:row>86</xdr:row>
      <xdr:rowOff>24892</xdr:rowOff>
    </xdr:to>
    <xdr:sp macro="" textlink="">
      <xdr:nvSpPr>
        <xdr:cNvPr id="255" name="楕円 254">
          <a:extLst>
            <a:ext uri="{FF2B5EF4-FFF2-40B4-BE49-F238E27FC236}">
              <a16:creationId xmlns:a16="http://schemas.microsoft.com/office/drawing/2014/main" id="{6D72880D-AEC0-4130-B0F4-CB9A7ABD6744}"/>
            </a:ext>
          </a:extLst>
        </xdr:cNvPr>
        <xdr:cNvSpPr/>
      </xdr:nvSpPr>
      <xdr:spPr>
        <a:xfrm>
          <a:off x="38989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73169</xdr:rowOff>
    </xdr:from>
    <xdr:ext cx="405111" cy="259045"/>
    <xdr:sp macro="" textlink="">
      <xdr:nvSpPr>
        <xdr:cNvPr id="256" name="【福祉施設】&#10;有形固定資産減価償却率該当値テキスト">
          <a:extLst>
            <a:ext uri="{FF2B5EF4-FFF2-40B4-BE49-F238E27FC236}">
              <a16:creationId xmlns:a16="http://schemas.microsoft.com/office/drawing/2014/main" id="{92FDC8D8-06F1-493F-8CCB-1771C83E0AD2}"/>
            </a:ext>
          </a:extLst>
        </xdr:cNvPr>
        <xdr:cNvSpPr txBox="1"/>
      </xdr:nvSpPr>
      <xdr:spPr>
        <a:xfrm>
          <a:off x="3987800" y="146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135889</xdr:rowOff>
    </xdr:from>
    <xdr:to>
      <xdr:col>20</xdr:col>
      <xdr:colOff>38100</xdr:colOff>
      <xdr:row>86</xdr:row>
      <xdr:rowOff>66039</xdr:rowOff>
    </xdr:to>
    <xdr:sp macro="" textlink="">
      <xdr:nvSpPr>
        <xdr:cNvPr id="257" name="楕円 256">
          <a:extLst>
            <a:ext uri="{FF2B5EF4-FFF2-40B4-BE49-F238E27FC236}">
              <a16:creationId xmlns:a16="http://schemas.microsoft.com/office/drawing/2014/main" id="{D4A641EE-B8B9-4F4E-8C24-F85E9EEEE5EA}"/>
            </a:ext>
          </a:extLst>
        </xdr:cNvPr>
        <xdr:cNvSpPr/>
      </xdr:nvSpPr>
      <xdr:spPr>
        <a:xfrm>
          <a:off x="3203575" y="147091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145542</xdr:rowOff>
    </xdr:from>
    <xdr:to>
      <xdr:col>24</xdr:col>
      <xdr:colOff>63500</xdr:colOff>
      <xdr:row>86</xdr:row>
      <xdr:rowOff>15239</xdr:rowOff>
    </xdr:to>
    <xdr:cxnSp macro="">
      <xdr:nvCxnSpPr>
        <xdr:cNvPr id="258" name="直線コネクタ 257">
          <a:extLst>
            <a:ext uri="{FF2B5EF4-FFF2-40B4-BE49-F238E27FC236}">
              <a16:creationId xmlns:a16="http://schemas.microsoft.com/office/drawing/2014/main" id="{8C227058-294B-4306-BD32-CC684CED6B2A}"/>
            </a:ext>
          </a:extLst>
        </xdr:cNvPr>
        <xdr:cNvCxnSpPr/>
      </xdr:nvCxnSpPr>
      <xdr:spPr>
        <a:xfrm flipV="1">
          <a:off x="3235325" y="14718792"/>
          <a:ext cx="714375"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16273</xdr:rowOff>
    </xdr:from>
    <xdr:ext cx="405111" cy="259045"/>
    <xdr:sp macro="" textlink="">
      <xdr:nvSpPr>
        <xdr:cNvPr id="259" name="n_1aveValue【福祉施設】&#10;有形固定資産減価償却率">
          <a:extLst>
            <a:ext uri="{FF2B5EF4-FFF2-40B4-BE49-F238E27FC236}">
              <a16:creationId xmlns:a16="http://schemas.microsoft.com/office/drawing/2014/main" id="{F8FC4A9B-24CF-47D4-A6CB-6C06DA6DB011}"/>
            </a:ext>
          </a:extLst>
        </xdr:cNvPr>
        <xdr:cNvSpPr txBox="1"/>
      </xdr:nvSpPr>
      <xdr:spPr>
        <a:xfrm>
          <a:off x="306769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60" name="n_2aveValue【福祉施設】&#10;有形固定資産減価償却率">
          <a:extLst>
            <a:ext uri="{FF2B5EF4-FFF2-40B4-BE49-F238E27FC236}">
              <a16:creationId xmlns:a16="http://schemas.microsoft.com/office/drawing/2014/main" id="{0C3F3350-1319-4407-B63D-FA7DD49AB4B4}"/>
            </a:ext>
          </a:extLst>
        </xdr:cNvPr>
        <xdr:cNvSpPr txBox="1"/>
      </xdr:nvSpPr>
      <xdr:spPr>
        <a:xfrm>
          <a:off x="230569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57166</xdr:rowOff>
    </xdr:from>
    <xdr:ext cx="405111" cy="259045"/>
    <xdr:sp macro="" textlink="">
      <xdr:nvSpPr>
        <xdr:cNvPr id="261" name="n_1mainValue【福祉施設】&#10;有形固定資産減価償却率">
          <a:extLst>
            <a:ext uri="{FF2B5EF4-FFF2-40B4-BE49-F238E27FC236}">
              <a16:creationId xmlns:a16="http://schemas.microsoft.com/office/drawing/2014/main" id="{D6E2EB09-276D-4F58-B756-BC3EA0952EA0}"/>
            </a:ext>
          </a:extLst>
        </xdr:cNvPr>
        <xdr:cNvSpPr txBox="1"/>
      </xdr:nvSpPr>
      <xdr:spPr>
        <a:xfrm>
          <a:off x="306769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A96DAF0A-691F-41B7-A148-A0015F479A06}"/>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7926D532-5E8A-4A4A-BEC9-DF80C02F3526}"/>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2369ADBC-5CBF-462C-AFF4-C66AE065B9C3}"/>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3C9D5F03-4035-4882-B4D3-F3E311F77D04}"/>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37FD539D-D970-4D93-930E-DABF747333AF}"/>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D4277695-CB77-4B90-AEA7-06C2588F354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CC34BA6F-2647-4985-B35C-78D100FE4AD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FFB463C0-A2DD-4FBE-AF0F-89607CB27A9D}"/>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CFBFA6FC-AFCC-4032-95F7-4F13EB116B53}"/>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F6324757-EA55-4070-B6A9-6E9EF9CFF5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2" name="直線コネクタ 271">
          <a:extLst>
            <a:ext uri="{FF2B5EF4-FFF2-40B4-BE49-F238E27FC236}">
              <a16:creationId xmlns:a16="http://schemas.microsoft.com/office/drawing/2014/main" id="{B6140D3B-F9FC-46F0-AE52-15AC33B93ACD}"/>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0446B496-0F82-41FA-9092-6D46A4C05B4B}"/>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4" name="直線コネクタ 273">
          <a:extLst>
            <a:ext uri="{FF2B5EF4-FFF2-40B4-BE49-F238E27FC236}">
              <a16:creationId xmlns:a16="http://schemas.microsoft.com/office/drawing/2014/main" id="{B5CE945A-6445-4179-A873-3738B2A7DC03}"/>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5" name="テキスト ボックス 274">
          <a:extLst>
            <a:ext uri="{FF2B5EF4-FFF2-40B4-BE49-F238E27FC236}">
              <a16:creationId xmlns:a16="http://schemas.microsoft.com/office/drawing/2014/main" id="{CE5724AE-77E1-4913-9FD4-FB683AF883B3}"/>
            </a:ext>
          </a:extLst>
        </xdr:cNvPr>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6" name="直線コネクタ 275">
          <a:extLst>
            <a:ext uri="{FF2B5EF4-FFF2-40B4-BE49-F238E27FC236}">
              <a16:creationId xmlns:a16="http://schemas.microsoft.com/office/drawing/2014/main" id="{653FB7EF-93B4-4D0A-A162-CAEA54A17BDF}"/>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7" name="テキスト ボックス 276">
          <a:extLst>
            <a:ext uri="{FF2B5EF4-FFF2-40B4-BE49-F238E27FC236}">
              <a16:creationId xmlns:a16="http://schemas.microsoft.com/office/drawing/2014/main" id="{09ABA9F9-6D3D-481A-969F-C6E6A6A927CE}"/>
            </a:ext>
          </a:extLst>
        </xdr:cNvPr>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8" name="直線コネクタ 277">
          <a:extLst>
            <a:ext uri="{FF2B5EF4-FFF2-40B4-BE49-F238E27FC236}">
              <a16:creationId xmlns:a16="http://schemas.microsoft.com/office/drawing/2014/main" id="{B3B5BE40-FC85-40D2-BB3A-4C20FEF85BC9}"/>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9" name="テキスト ボックス 278">
          <a:extLst>
            <a:ext uri="{FF2B5EF4-FFF2-40B4-BE49-F238E27FC236}">
              <a16:creationId xmlns:a16="http://schemas.microsoft.com/office/drawing/2014/main" id="{1C6236C6-64F9-4387-9510-BEB89BA91374}"/>
            </a:ext>
          </a:extLst>
        </xdr:cNvPr>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a:extLst>
            <a:ext uri="{FF2B5EF4-FFF2-40B4-BE49-F238E27FC236}">
              <a16:creationId xmlns:a16="http://schemas.microsoft.com/office/drawing/2014/main" id="{3A620C4C-0246-4624-BB01-DEBA9845D088}"/>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a:extLst>
            <a:ext uri="{FF2B5EF4-FFF2-40B4-BE49-F238E27FC236}">
              <a16:creationId xmlns:a16="http://schemas.microsoft.com/office/drawing/2014/main" id="{BE727883-E361-491D-B9B3-30BCB4AAE6E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a:extLst>
            <a:ext uri="{FF2B5EF4-FFF2-40B4-BE49-F238E27FC236}">
              <a16:creationId xmlns:a16="http://schemas.microsoft.com/office/drawing/2014/main" id="{B449DB66-1018-4E9F-AD3B-CE2A1B3BD2A9}"/>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3" name="直線コネクタ 282">
          <a:extLst>
            <a:ext uri="{FF2B5EF4-FFF2-40B4-BE49-F238E27FC236}">
              <a16:creationId xmlns:a16="http://schemas.microsoft.com/office/drawing/2014/main" id="{03BAA245-B6AA-4BCA-983B-DEA7261A41D1}"/>
            </a:ext>
          </a:extLst>
        </xdr:cNvPr>
        <xdr:cNvCxnSpPr/>
      </xdr:nvCxnSpPr>
      <xdr:spPr>
        <a:xfrm flipV="1">
          <a:off x="8905240"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4" name="【福祉施設】&#10;一人当たり面積最小値テキスト">
          <a:extLst>
            <a:ext uri="{FF2B5EF4-FFF2-40B4-BE49-F238E27FC236}">
              <a16:creationId xmlns:a16="http://schemas.microsoft.com/office/drawing/2014/main" id="{C9AD91C9-151D-420A-9109-654EB31F45DD}"/>
            </a:ext>
          </a:extLst>
        </xdr:cNvPr>
        <xdr:cNvSpPr txBox="1"/>
      </xdr:nvSpPr>
      <xdr:spPr>
        <a:xfrm>
          <a:off x="8943975"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5" name="直線コネクタ 284">
          <a:extLst>
            <a:ext uri="{FF2B5EF4-FFF2-40B4-BE49-F238E27FC236}">
              <a16:creationId xmlns:a16="http://schemas.microsoft.com/office/drawing/2014/main" id="{AC433F29-AAA5-4AB3-B00A-E639C2CDFE9D}"/>
            </a:ext>
          </a:extLst>
        </xdr:cNvPr>
        <xdr:cNvCxnSpPr/>
      </xdr:nvCxnSpPr>
      <xdr:spPr>
        <a:xfrm>
          <a:off x="8845550" y="147782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6" name="【福祉施設】&#10;一人当たり面積最大値テキスト">
          <a:extLst>
            <a:ext uri="{FF2B5EF4-FFF2-40B4-BE49-F238E27FC236}">
              <a16:creationId xmlns:a16="http://schemas.microsoft.com/office/drawing/2014/main" id="{2860515B-4C4E-47EC-934F-4E0F981D5451}"/>
            </a:ext>
          </a:extLst>
        </xdr:cNvPr>
        <xdr:cNvSpPr txBox="1"/>
      </xdr:nvSpPr>
      <xdr:spPr>
        <a:xfrm>
          <a:off x="8943975"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87" name="直線コネクタ 286">
          <a:extLst>
            <a:ext uri="{FF2B5EF4-FFF2-40B4-BE49-F238E27FC236}">
              <a16:creationId xmlns:a16="http://schemas.microsoft.com/office/drawing/2014/main" id="{5CA897CD-BD00-452F-8038-2C02416F83BB}"/>
            </a:ext>
          </a:extLst>
        </xdr:cNvPr>
        <xdr:cNvCxnSpPr/>
      </xdr:nvCxnSpPr>
      <xdr:spPr>
        <a:xfrm>
          <a:off x="8845550" y="1347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88" name="【福祉施設】&#10;一人当たり面積平均値テキスト">
          <a:extLst>
            <a:ext uri="{FF2B5EF4-FFF2-40B4-BE49-F238E27FC236}">
              <a16:creationId xmlns:a16="http://schemas.microsoft.com/office/drawing/2014/main" id="{D91AD07E-C765-424A-A488-AB419814A715}"/>
            </a:ext>
          </a:extLst>
        </xdr:cNvPr>
        <xdr:cNvSpPr txBox="1"/>
      </xdr:nvSpPr>
      <xdr:spPr>
        <a:xfrm>
          <a:off x="8943975"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89" name="フローチャート: 判断 288">
          <a:extLst>
            <a:ext uri="{FF2B5EF4-FFF2-40B4-BE49-F238E27FC236}">
              <a16:creationId xmlns:a16="http://schemas.microsoft.com/office/drawing/2014/main" id="{47CB4BB4-7F2C-45A6-97F6-7387B5D012AC}"/>
            </a:ext>
          </a:extLst>
        </xdr:cNvPr>
        <xdr:cNvSpPr/>
      </xdr:nvSpPr>
      <xdr:spPr>
        <a:xfrm>
          <a:off x="8883650" y="143113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0" name="フローチャート: 判断 289">
          <a:extLst>
            <a:ext uri="{FF2B5EF4-FFF2-40B4-BE49-F238E27FC236}">
              <a16:creationId xmlns:a16="http://schemas.microsoft.com/office/drawing/2014/main" id="{A4A1EB4D-5348-4179-A14D-44D43ED859C6}"/>
            </a:ext>
          </a:extLst>
        </xdr:cNvPr>
        <xdr:cNvSpPr/>
      </xdr:nvSpPr>
      <xdr:spPr>
        <a:xfrm>
          <a:off x="815975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1" name="フローチャート: 判断 290">
          <a:extLst>
            <a:ext uri="{FF2B5EF4-FFF2-40B4-BE49-F238E27FC236}">
              <a16:creationId xmlns:a16="http://schemas.microsoft.com/office/drawing/2014/main" id="{53959A3B-9A23-43E4-8108-BA8B67AC56A9}"/>
            </a:ext>
          </a:extLst>
        </xdr:cNvPr>
        <xdr:cNvSpPr/>
      </xdr:nvSpPr>
      <xdr:spPr>
        <a:xfrm>
          <a:off x="7413625" y="143616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C5C4196B-FDD8-4E66-8ABF-714DF05B60FD}"/>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18B0AA9-8E1E-4D71-ADA9-3984FFF418A2}"/>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B5F077F-391C-49A5-A762-14CD6644061C}"/>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61206FA7-0B6E-4C04-9F4F-179D27758341}"/>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345BE35-B017-4653-BE82-0F96DC3C3F2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297" name="楕円 296">
          <a:extLst>
            <a:ext uri="{FF2B5EF4-FFF2-40B4-BE49-F238E27FC236}">
              <a16:creationId xmlns:a16="http://schemas.microsoft.com/office/drawing/2014/main" id="{6DFA04BB-8D4B-4BB0-A47C-FC79C7F1C179}"/>
            </a:ext>
          </a:extLst>
        </xdr:cNvPr>
        <xdr:cNvSpPr/>
      </xdr:nvSpPr>
      <xdr:spPr>
        <a:xfrm>
          <a:off x="8883650" y="147274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298" name="【福祉施設】&#10;一人当たり面積該当値テキスト">
          <a:extLst>
            <a:ext uri="{FF2B5EF4-FFF2-40B4-BE49-F238E27FC236}">
              <a16:creationId xmlns:a16="http://schemas.microsoft.com/office/drawing/2014/main" id="{08520D33-EEA4-41B7-8C0A-7D24B65B30DA}"/>
            </a:ext>
          </a:extLst>
        </xdr:cNvPr>
        <xdr:cNvSpPr txBox="1"/>
      </xdr:nvSpPr>
      <xdr:spPr>
        <a:xfrm>
          <a:off x="8943975"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299" name="楕円 298">
          <a:extLst>
            <a:ext uri="{FF2B5EF4-FFF2-40B4-BE49-F238E27FC236}">
              <a16:creationId xmlns:a16="http://schemas.microsoft.com/office/drawing/2014/main" id="{AA403C1F-C4B4-4246-94E3-B6F172CFCC72}"/>
            </a:ext>
          </a:extLst>
        </xdr:cNvPr>
        <xdr:cNvSpPr/>
      </xdr:nvSpPr>
      <xdr:spPr>
        <a:xfrm>
          <a:off x="815975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33528</xdr:rowOff>
    </xdr:to>
    <xdr:cxnSp macro="">
      <xdr:nvCxnSpPr>
        <xdr:cNvPr id="300" name="直線コネクタ 299">
          <a:extLst>
            <a:ext uri="{FF2B5EF4-FFF2-40B4-BE49-F238E27FC236}">
              <a16:creationId xmlns:a16="http://schemas.microsoft.com/office/drawing/2014/main" id="{D1C538C3-2276-441E-B06C-FB3A2C17A6D0}"/>
            </a:ext>
          </a:extLst>
        </xdr:cNvPr>
        <xdr:cNvCxnSpPr/>
      </xdr:nvCxnSpPr>
      <xdr:spPr>
        <a:xfrm>
          <a:off x="8210550" y="14778228"/>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1" name="n_1aveValue【福祉施設】&#10;一人当たり面積">
          <a:extLst>
            <a:ext uri="{FF2B5EF4-FFF2-40B4-BE49-F238E27FC236}">
              <a16:creationId xmlns:a16="http://schemas.microsoft.com/office/drawing/2014/main" id="{C96ED735-15C8-4190-8FBB-B8D1BCEFDBF1}"/>
            </a:ext>
          </a:extLst>
        </xdr:cNvPr>
        <xdr:cNvSpPr txBox="1"/>
      </xdr:nvSpPr>
      <xdr:spPr>
        <a:xfrm>
          <a:off x="7991552"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2" name="n_2aveValue【福祉施設】&#10;一人当たり面積">
          <a:extLst>
            <a:ext uri="{FF2B5EF4-FFF2-40B4-BE49-F238E27FC236}">
              <a16:creationId xmlns:a16="http://schemas.microsoft.com/office/drawing/2014/main" id="{66D742E8-9703-453B-9E16-79C099512D60}"/>
            </a:ext>
          </a:extLst>
        </xdr:cNvPr>
        <xdr:cNvSpPr txBox="1"/>
      </xdr:nvSpPr>
      <xdr:spPr>
        <a:xfrm>
          <a:off x="72581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03" name="n_1mainValue【福祉施設】&#10;一人当たり面積">
          <a:extLst>
            <a:ext uri="{FF2B5EF4-FFF2-40B4-BE49-F238E27FC236}">
              <a16:creationId xmlns:a16="http://schemas.microsoft.com/office/drawing/2014/main" id="{3DEB9B6C-43AE-4D7E-9287-73D7EA6FE0CD}"/>
            </a:ext>
          </a:extLst>
        </xdr:cNvPr>
        <xdr:cNvSpPr txBox="1"/>
      </xdr:nvSpPr>
      <xdr:spPr>
        <a:xfrm>
          <a:off x="7991552"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id="{9F7F3DE8-119C-488B-859C-CCB6AED56EDE}"/>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id="{3C616CCE-A8CA-4723-881E-68B6267C5183}"/>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id="{B6BD994F-F56A-46C3-B3AD-796450B82FD9}"/>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id="{EA2CAF03-E841-4092-9FE3-322F2A5367D4}"/>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id="{8EE79EE2-14F1-45BD-93F5-9A7F99B3D43B}"/>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id="{17F2B731-1C31-4FAD-8C3E-712BCA5346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id="{CDF66A74-EACC-4F07-8120-0B48168746A2}"/>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id="{2111AF92-0F70-435A-8CB3-459178519754}"/>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a:extLst>
            <a:ext uri="{FF2B5EF4-FFF2-40B4-BE49-F238E27FC236}">
              <a16:creationId xmlns:a16="http://schemas.microsoft.com/office/drawing/2014/main" id="{E2BC1321-462A-4F05-92ED-5E04309933B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a:extLst>
            <a:ext uri="{FF2B5EF4-FFF2-40B4-BE49-F238E27FC236}">
              <a16:creationId xmlns:a16="http://schemas.microsoft.com/office/drawing/2014/main" id="{BF602221-5BC1-459D-AA5B-78E7C3DB911C}"/>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4" name="テキスト ボックス 313">
          <a:extLst>
            <a:ext uri="{FF2B5EF4-FFF2-40B4-BE49-F238E27FC236}">
              <a16:creationId xmlns:a16="http://schemas.microsoft.com/office/drawing/2014/main" id="{319DA810-CE2C-496D-B112-35ADA64937C3}"/>
            </a:ext>
          </a:extLst>
        </xdr:cNvPr>
        <xdr:cNvSpPr txBox="1"/>
      </xdr:nvSpPr>
      <xdr:spPr>
        <a:xfrm>
          <a:off x="3659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5" name="直線コネクタ 314">
          <a:extLst>
            <a:ext uri="{FF2B5EF4-FFF2-40B4-BE49-F238E27FC236}">
              <a16:creationId xmlns:a16="http://schemas.microsoft.com/office/drawing/2014/main" id="{91980691-4E3A-479D-B03B-A24EC283C9F3}"/>
            </a:ext>
          </a:extLst>
        </xdr:cNvPr>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6" name="テキスト ボックス 315">
          <a:extLst>
            <a:ext uri="{FF2B5EF4-FFF2-40B4-BE49-F238E27FC236}">
              <a16:creationId xmlns:a16="http://schemas.microsoft.com/office/drawing/2014/main" id="{71D5C762-E9F2-4D61-9B5B-1AA086C2D31D}"/>
            </a:ext>
          </a:extLst>
        </xdr:cNvPr>
        <xdr:cNvSpPr txBox="1"/>
      </xdr:nvSpPr>
      <xdr:spPr>
        <a:xfrm>
          <a:off x="3208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7" name="直線コネクタ 316">
          <a:extLst>
            <a:ext uri="{FF2B5EF4-FFF2-40B4-BE49-F238E27FC236}">
              <a16:creationId xmlns:a16="http://schemas.microsoft.com/office/drawing/2014/main" id="{445788C2-E966-4A11-9384-7756D99CAE3C}"/>
            </a:ext>
          </a:extLst>
        </xdr:cNvPr>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8" name="テキスト ボックス 317">
          <a:extLst>
            <a:ext uri="{FF2B5EF4-FFF2-40B4-BE49-F238E27FC236}">
              <a16:creationId xmlns:a16="http://schemas.microsoft.com/office/drawing/2014/main" id="{7F2ACEE7-1C7A-4618-AA40-D713353B45F9}"/>
            </a:ext>
          </a:extLst>
        </xdr:cNvPr>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9" name="直線コネクタ 318">
          <a:extLst>
            <a:ext uri="{FF2B5EF4-FFF2-40B4-BE49-F238E27FC236}">
              <a16:creationId xmlns:a16="http://schemas.microsoft.com/office/drawing/2014/main" id="{AE4F22B7-9F89-4875-A91E-63DA09C3B597}"/>
            </a:ext>
          </a:extLst>
        </xdr:cNvPr>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0" name="テキスト ボックス 319">
          <a:extLst>
            <a:ext uri="{FF2B5EF4-FFF2-40B4-BE49-F238E27FC236}">
              <a16:creationId xmlns:a16="http://schemas.microsoft.com/office/drawing/2014/main" id="{54CF79AB-ED20-47C2-9FB9-9D576B7425AB}"/>
            </a:ext>
          </a:extLst>
        </xdr:cNvPr>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1" name="直線コネクタ 320">
          <a:extLst>
            <a:ext uri="{FF2B5EF4-FFF2-40B4-BE49-F238E27FC236}">
              <a16:creationId xmlns:a16="http://schemas.microsoft.com/office/drawing/2014/main" id="{92F38EB6-CD9A-46A1-A932-D8A89D93EDCE}"/>
            </a:ext>
          </a:extLst>
        </xdr:cNvPr>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2" name="テキスト ボックス 321">
          <a:extLst>
            <a:ext uri="{FF2B5EF4-FFF2-40B4-BE49-F238E27FC236}">
              <a16:creationId xmlns:a16="http://schemas.microsoft.com/office/drawing/2014/main" id="{49104044-389D-44C4-8D27-E26E5EEB6FF4}"/>
            </a:ext>
          </a:extLst>
        </xdr:cNvPr>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3" name="直線コネクタ 322">
          <a:extLst>
            <a:ext uri="{FF2B5EF4-FFF2-40B4-BE49-F238E27FC236}">
              <a16:creationId xmlns:a16="http://schemas.microsoft.com/office/drawing/2014/main" id="{5886B963-DF9D-4C72-A890-4E6E07CA9CB3}"/>
            </a:ext>
          </a:extLst>
        </xdr:cNvPr>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4" name="テキスト ボックス 323">
          <a:extLst>
            <a:ext uri="{FF2B5EF4-FFF2-40B4-BE49-F238E27FC236}">
              <a16:creationId xmlns:a16="http://schemas.microsoft.com/office/drawing/2014/main" id="{B54B64E6-E9A3-463F-9023-F3AC5FC3C60C}"/>
            </a:ext>
          </a:extLst>
        </xdr:cNvPr>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a:extLst>
            <a:ext uri="{FF2B5EF4-FFF2-40B4-BE49-F238E27FC236}">
              <a16:creationId xmlns:a16="http://schemas.microsoft.com/office/drawing/2014/main" id="{3BB959AA-4021-4283-A70C-AE37E9643067}"/>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a:extLst>
            <a:ext uri="{FF2B5EF4-FFF2-40B4-BE49-F238E27FC236}">
              <a16:creationId xmlns:a16="http://schemas.microsoft.com/office/drawing/2014/main" id="{962EAD40-7179-42D0-8265-858E62AA6EB8}"/>
            </a:ext>
          </a:extLst>
        </xdr:cNvPr>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a:extLst>
            <a:ext uri="{FF2B5EF4-FFF2-40B4-BE49-F238E27FC236}">
              <a16:creationId xmlns:a16="http://schemas.microsoft.com/office/drawing/2014/main" id="{1F1C48C8-4D59-44E6-9054-8F455561C1C5}"/>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28" name="直線コネクタ 327">
          <a:extLst>
            <a:ext uri="{FF2B5EF4-FFF2-40B4-BE49-F238E27FC236}">
              <a16:creationId xmlns:a16="http://schemas.microsoft.com/office/drawing/2014/main" id="{6BEF2B3D-E12C-40EB-8EAD-0A3F63262F85}"/>
            </a:ext>
          </a:extLst>
        </xdr:cNvPr>
        <xdr:cNvCxnSpPr/>
      </xdr:nvCxnSpPr>
      <xdr:spPr>
        <a:xfrm flipV="1">
          <a:off x="39490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29" name="【市民会館】&#10;有形固定資産減価償却率最小値テキスト">
          <a:extLst>
            <a:ext uri="{FF2B5EF4-FFF2-40B4-BE49-F238E27FC236}">
              <a16:creationId xmlns:a16="http://schemas.microsoft.com/office/drawing/2014/main" id="{6C2C1EED-C999-42D1-9CE8-0B72F6D9C1A3}"/>
            </a:ext>
          </a:extLst>
        </xdr:cNvPr>
        <xdr:cNvSpPr txBox="1"/>
      </xdr:nvSpPr>
      <xdr:spPr>
        <a:xfrm>
          <a:off x="39878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0" name="直線コネクタ 329">
          <a:extLst>
            <a:ext uri="{FF2B5EF4-FFF2-40B4-BE49-F238E27FC236}">
              <a16:creationId xmlns:a16="http://schemas.microsoft.com/office/drawing/2014/main" id="{07582260-DC8E-44A4-AD5B-BFEA3A8E149D}"/>
            </a:ext>
          </a:extLst>
        </xdr:cNvPr>
        <xdr:cNvCxnSpPr/>
      </xdr:nvCxnSpPr>
      <xdr:spPr>
        <a:xfrm>
          <a:off x="3889375" y="185985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1" name="【市民会館】&#10;有形固定資産減価償却率最大値テキスト">
          <a:extLst>
            <a:ext uri="{FF2B5EF4-FFF2-40B4-BE49-F238E27FC236}">
              <a16:creationId xmlns:a16="http://schemas.microsoft.com/office/drawing/2014/main" id="{2FB8C044-A756-40A9-BEF1-41DC30FCB697}"/>
            </a:ext>
          </a:extLst>
        </xdr:cNvPr>
        <xdr:cNvSpPr txBox="1"/>
      </xdr:nvSpPr>
      <xdr:spPr>
        <a:xfrm>
          <a:off x="39878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2" name="直線コネクタ 331">
          <a:extLst>
            <a:ext uri="{FF2B5EF4-FFF2-40B4-BE49-F238E27FC236}">
              <a16:creationId xmlns:a16="http://schemas.microsoft.com/office/drawing/2014/main" id="{631F2ECE-A7B1-4F0C-9FD6-1883E692A78B}"/>
            </a:ext>
          </a:extLst>
        </xdr:cNvPr>
        <xdr:cNvCxnSpPr/>
      </xdr:nvCxnSpPr>
      <xdr:spPr>
        <a:xfrm>
          <a:off x="388937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333" name="【市民会館】&#10;有形固定資産減価償却率平均値テキスト">
          <a:extLst>
            <a:ext uri="{FF2B5EF4-FFF2-40B4-BE49-F238E27FC236}">
              <a16:creationId xmlns:a16="http://schemas.microsoft.com/office/drawing/2014/main" id="{BD76BC44-C326-4CED-9A7E-82DB1335D493}"/>
            </a:ext>
          </a:extLst>
        </xdr:cNvPr>
        <xdr:cNvSpPr txBox="1"/>
      </xdr:nvSpPr>
      <xdr:spPr>
        <a:xfrm>
          <a:off x="39878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34" name="フローチャート: 判断 333">
          <a:extLst>
            <a:ext uri="{FF2B5EF4-FFF2-40B4-BE49-F238E27FC236}">
              <a16:creationId xmlns:a16="http://schemas.microsoft.com/office/drawing/2014/main" id="{253820B8-CBF1-4F9C-AB50-8990C7D88947}"/>
            </a:ext>
          </a:extLst>
        </xdr:cNvPr>
        <xdr:cNvSpPr/>
      </xdr:nvSpPr>
      <xdr:spPr>
        <a:xfrm>
          <a:off x="38989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35" name="フローチャート: 判断 334">
          <a:extLst>
            <a:ext uri="{FF2B5EF4-FFF2-40B4-BE49-F238E27FC236}">
              <a16:creationId xmlns:a16="http://schemas.microsoft.com/office/drawing/2014/main" id="{D1C0506E-62C5-4DAE-9370-4647482187B0}"/>
            </a:ext>
          </a:extLst>
        </xdr:cNvPr>
        <xdr:cNvSpPr/>
      </xdr:nvSpPr>
      <xdr:spPr>
        <a:xfrm>
          <a:off x="3203575" y="180181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36" name="フローチャート: 判断 335">
          <a:extLst>
            <a:ext uri="{FF2B5EF4-FFF2-40B4-BE49-F238E27FC236}">
              <a16:creationId xmlns:a16="http://schemas.microsoft.com/office/drawing/2014/main" id="{DD7F1C64-D94E-498E-A49F-1746384ADB0B}"/>
            </a:ext>
          </a:extLst>
        </xdr:cNvPr>
        <xdr:cNvSpPr/>
      </xdr:nvSpPr>
      <xdr:spPr>
        <a:xfrm>
          <a:off x="2428875"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350B0303-4130-4287-8CFE-10520D0C0448}"/>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F2BA6AF6-20BF-4B82-AA39-2A2C782DCE6C}"/>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785B65FA-232B-44EE-B453-695A3F437FCA}"/>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34D03CC3-8B1B-45E3-A743-C600C9744EE2}"/>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AD4F743C-E409-4B01-B40A-C483AF76B419}"/>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31114</xdr:rowOff>
    </xdr:from>
    <xdr:to>
      <xdr:col>24</xdr:col>
      <xdr:colOff>114300</xdr:colOff>
      <xdr:row>108</xdr:row>
      <xdr:rowOff>132714</xdr:rowOff>
    </xdr:to>
    <xdr:sp macro="" textlink="">
      <xdr:nvSpPr>
        <xdr:cNvPr id="342" name="楕円 341">
          <a:extLst>
            <a:ext uri="{FF2B5EF4-FFF2-40B4-BE49-F238E27FC236}">
              <a16:creationId xmlns:a16="http://schemas.microsoft.com/office/drawing/2014/main" id="{4B455D26-BB03-4434-9FAB-14D49D41CFF5}"/>
            </a:ext>
          </a:extLst>
        </xdr:cNvPr>
        <xdr:cNvSpPr/>
      </xdr:nvSpPr>
      <xdr:spPr>
        <a:xfrm>
          <a:off x="38989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117491</xdr:rowOff>
    </xdr:from>
    <xdr:ext cx="405111" cy="259045"/>
    <xdr:sp macro="" textlink="">
      <xdr:nvSpPr>
        <xdr:cNvPr id="343" name="【市民会館】&#10;有形固定資産減価償却率該当値テキスト">
          <a:extLst>
            <a:ext uri="{FF2B5EF4-FFF2-40B4-BE49-F238E27FC236}">
              <a16:creationId xmlns:a16="http://schemas.microsoft.com/office/drawing/2014/main" id="{9A106E1D-0F5E-4D54-B0FD-56543B8C74D4}"/>
            </a:ext>
          </a:extLst>
        </xdr:cNvPr>
        <xdr:cNvSpPr txBox="1"/>
      </xdr:nvSpPr>
      <xdr:spPr>
        <a:xfrm>
          <a:off x="3987800" y="18462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86361</xdr:rowOff>
    </xdr:from>
    <xdr:to>
      <xdr:col>20</xdr:col>
      <xdr:colOff>38100</xdr:colOff>
      <xdr:row>109</xdr:row>
      <xdr:rowOff>16511</xdr:rowOff>
    </xdr:to>
    <xdr:sp macro="" textlink="">
      <xdr:nvSpPr>
        <xdr:cNvPr id="344" name="楕円 343">
          <a:extLst>
            <a:ext uri="{FF2B5EF4-FFF2-40B4-BE49-F238E27FC236}">
              <a16:creationId xmlns:a16="http://schemas.microsoft.com/office/drawing/2014/main" id="{BB4C5468-DE4A-4028-823E-480EA2AA1B27}"/>
            </a:ext>
          </a:extLst>
        </xdr:cNvPr>
        <xdr:cNvSpPr/>
      </xdr:nvSpPr>
      <xdr:spPr>
        <a:xfrm>
          <a:off x="3203575" y="186029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81914</xdr:rowOff>
    </xdr:from>
    <xdr:to>
      <xdr:col>24</xdr:col>
      <xdr:colOff>63500</xdr:colOff>
      <xdr:row>108</xdr:row>
      <xdr:rowOff>137161</xdr:rowOff>
    </xdr:to>
    <xdr:cxnSp macro="">
      <xdr:nvCxnSpPr>
        <xdr:cNvPr id="345" name="直線コネクタ 344">
          <a:extLst>
            <a:ext uri="{FF2B5EF4-FFF2-40B4-BE49-F238E27FC236}">
              <a16:creationId xmlns:a16="http://schemas.microsoft.com/office/drawing/2014/main" id="{508CE254-244A-49E7-A845-265D488C7827}"/>
            </a:ext>
          </a:extLst>
        </xdr:cNvPr>
        <xdr:cNvCxnSpPr/>
      </xdr:nvCxnSpPr>
      <xdr:spPr>
        <a:xfrm flipV="1">
          <a:off x="3235325" y="18598514"/>
          <a:ext cx="714375"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143511</xdr:rowOff>
    </xdr:from>
    <xdr:to>
      <xdr:col>15</xdr:col>
      <xdr:colOff>101600</xdr:colOff>
      <xdr:row>109</xdr:row>
      <xdr:rowOff>73661</xdr:rowOff>
    </xdr:to>
    <xdr:sp macro="" textlink="">
      <xdr:nvSpPr>
        <xdr:cNvPr id="346" name="楕円 345">
          <a:extLst>
            <a:ext uri="{FF2B5EF4-FFF2-40B4-BE49-F238E27FC236}">
              <a16:creationId xmlns:a16="http://schemas.microsoft.com/office/drawing/2014/main" id="{493DA5C6-9ABD-4F4C-838A-CC6DDCE6D15E}"/>
            </a:ext>
          </a:extLst>
        </xdr:cNvPr>
        <xdr:cNvSpPr/>
      </xdr:nvSpPr>
      <xdr:spPr>
        <a:xfrm>
          <a:off x="2428875" y="1866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137161</xdr:rowOff>
    </xdr:from>
    <xdr:to>
      <xdr:col>19</xdr:col>
      <xdr:colOff>177800</xdr:colOff>
      <xdr:row>109</xdr:row>
      <xdr:rowOff>22861</xdr:rowOff>
    </xdr:to>
    <xdr:cxnSp macro="">
      <xdr:nvCxnSpPr>
        <xdr:cNvPr id="347" name="直線コネクタ 346">
          <a:extLst>
            <a:ext uri="{FF2B5EF4-FFF2-40B4-BE49-F238E27FC236}">
              <a16:creationId xmlns:a16="http://schemas.microsoft.com/office/drawing/2014/main" id="{A8CDDC93-4463-4501-8D2E-18569C0F1884}"/>
            </a:ext>
          </a:extLst>
        </xdr:cNvPr>
        <xdr:cNvCxnSpPr/>
      </xdr:nvCxnSpPr>
      <xdr:spPr>
        <a:xfrm flipV="1">
          <a:off x="2479675" y="18653761"/>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48" name="n_1aveValue【市民会館】&#10;有形固定資産減価償却率">
          <a:extLst>
            <a:ext uri="{FF2B5EF4-FFF2-40B4-BE49-F238E27FC236}">
              <a16:creationId xmlns:a16="http://schemas.microsoft.com/office/drawing/2014/main" id="{A87B3835-048B-47D7-9196-6FB08D1703C1}"/>
            </a:ext>
          </a:extLst>
        </xdr:cNvPr>
        <xdr:cNvSpPr txBox="1"/>
      </xdr:nvSpPr>
      <xdr:spPr>
        <a:xfrm>
          <a:off x="306769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49" name="n_2aveValue【市民会館】&#10;有形固定資産減価償却率">
          <a:extLst>
            <a:ext uri="{FF2B5EF4-FFF2-40B4-BE49-F238E27FC236}">
              <a16:creationId xmlns:a16="http://schemas.microsoft.com/office/drawing/2014/main" id="{2C46FF88-1D87-4CD4-880B-AF7D8C1612E6}"/>
            </a:ext>
          </a:extLst>
        </xdr:cNvPr>
        <xdr:cNvSpPr txBox="1"/>
      </xdr:nvSpPr>
      <xdr:spPr>
        <a:xfrm>
          <a:off x="230569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7638</xdr:rowOff>
    </xdr:from>
    <xdr:ext cx="405111" cy="259045"/>
    <xdr:sp macro="" textlink="">
      <xdr:nvSpPr>
        <xdr:cNvPr id="350" name="n_1mainValue【市民会館】&#10;有形固定資産減価償却率">
          <a:extLst>
            <a:ext uri="{FF2B5EF4-FFF2-40B4-BE49-F238E27FC236}">
              <a16:creationId xmlns:a16="http://schemas.microsoft.com/office/drawing/2014/main" id="{27C3EFC6-2588-4C51-8B0B-875B472F4919}"/>
            </a:ext>
          </a:extLst>
        </xdr:cNvPr>
        <xdr:cNvSpPr txBox="1"/>
      </xdr:nvSpPr>
      <xdr:spPr>
        <a:xfrm>
          <a:off x="3067694"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64788</xdr:rowOff>
    </xdr:from>
    <xdr:ext cx="405111" cy="259045"/>
    <xdr:sp macro="" textlink="">
      <xdr:nvSpPr>
        <xdr:cNvPr id="351" name="n_2mainValue【市民会館】&#10;有形固定資産減価償却率">
          <a:extLst>
            <a:ext uri="{FF2B5EF4-FFF2-40B4-BE49-F238E27FC236}">
              <a16:creationId xmlns:a16="http://schemas.microsoft.com/office/drawing/2014/main" id="{48468E73-8C91-4F85-B845-73D441E711CF}"/>
            </a:ext>
          </a:extLst>
        </xdr:cNvPr>
        <xdr:cNvSpPr txBox="1"/>
      </xdr:nvSpPr>
      <xdr:spPr>
        <a:xfrm>
          <a:off x="2305694"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CB4516A4-CB21-4716-B958-260681BC8913}"/>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2E9B2A61-DFF0-43AD-969D-719CED78433A}"/>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C2088353-38FF-45EA-92EE-19BD898108D9}"/>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87EF0388-1237-4BF8-BC5B-38A2324ADDE1}"/>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4D22B551-FC18-4CAD-A117-BDDEA7672C7B}"/>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42AEA75C-D9E4-4CA7-80AB-295F0254D97C}"/>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C8DDFEB3-47A8-448A-9652-250647BFC17C}"/>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9C9BBE90-B2A1-4D38-9AC6-F1E607D50BB2}"/>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a:extLst>
            <a:ext uri="{FF2B5EF4-FFF2-40B4-BE49-F238E27FC236}">
              <a16:creationId xmlns:a16="http://schemas.microsoft.com/office/drawing/2014/main" id="{1FE69D10-DFDE-4FE3-BC8D-8BE5FB1B5387}"/>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a:extLst>
            <a:ext uri="{FF2B5EF4-FFF2-40B4-BE49-F238E27FC236}">
              <a16:creationId xmlns:a16="http://schemas.microsoft.com/office/drawing/2014/main" id="{6D94B928-7482-499B-9EE7-7B0236DE8F56}"/>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2" name="直線コネクタ 361">
          <a:extLst>
            <a:ext uri="{FF2B5EF4-FFF2-40B4-BE49-F238E27FC236}">
              <a16:creationId xmlns:a16="http://schemas.microsoft.com/office/drawing/2014/main" id="{06B95038-E0D4-4E21-9FFF-AD4903AA4D51}"/>
            </a:ext>
          </a:extLst>
        </xdr:cNvPr>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3" name="テキスト ボックス 362">
          <a:extLst>
            <a:ext uri="{FF2B5EF4-FFF2-40B4-BE49-F238E27FC236}">
              <a16:creationId xmlns:a16="http://schemas.microsoft.com/office/drawing/2014/main" id="{65F0BE8C-04E5-4EC2-8262-8C097AF20255}"/>
            </a:ext>
          </a:extLst>
        </xdr:cNvPr>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4" name="直線コネクタ 363">
          <a:extLst>
            <a:ext uri="{FF2B5EF4-FFF2-40B4-BE49-F238E27FC236}">
              <a16:creationId xmlns:a16="http://schemas.microsoft.com/office/drawing/2014/main" id="{6CDC2DAD-34FD-4C54-8C2E-9B425E372A62}"/>
            </a:ext>
          </a:extLst>
        </xdr:cNvPr>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5" name="テキスト ボックス 364">
          <a:extLst>
            <a:ext uri="{FF2B5EF4-FFF2-40B4-BE49-F238E27FC236}">
              <a16:creationId xmlns:a16="http://schemas.microsoft.com/office/drawing/2014/main" id="{6A796DDA-F97F-4D82-9F1A-77ED91F08AD5}"/>
            </a:ext>
          </a:extLst>
        </xdr:cNvPr>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6" name="直線コネクタ 365">
          <a:extLst>
            <a:ext uri="{FF2B5EF4-FFF2-40B4-BE49-F238E27FC236}">
              <a16:creationId xmlns:a16="http://schemas.microsoft.com/office/drawing/2014/main" id="{1CF5CC1C-0891-4DCA-9A71-52B5AFAD32D3}"/>
            </a:ext>
          </a:extLst>
        </xdr:cNvPr>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7" name="テキスト ボックス 366">
          <a:extLst>
            <a:ext uri="{FF2B5EF4-FFF2-40B4-BE49-F238E27FC236}">
              <a16:creationId xmlns:a16="http://schemas.microsoft.com/office/drawing/2014/main" id="{69F642E0-9D38-49DF-B4FF-701BD9547B2D}"/>
            </a:ext>
          </a:extLst>
        </xdr:cNvPr>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8" name="直線コネクタ 367">
          <a:extLst>
            <a:ext uri="{FF2B5EF4-FFF2-40B4-BE49-F238E27FC236}">
              <a16:creationId xmlns:a16="http://schemas.microsoft.com/office/drawing/2014/main" id="{5CDC0344-32AD-431A-8F84-A2F718ED6E4C}"/>
            </a:ext>
          </a:extLst>
        </xdr:cNvPr>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9" name="テキスト ボックス 368">
          <a:extLst>
            <a:ext uri="{FF2B5EF4-FFF2-40B4-BE49-F238E27FC236}">
              <a16:creationId xmlns:a16="http://schemas.microsoft.com/office/drawing/2014/main" id="{9FC4C5C8-9BD5-45A9-8717-DD164C6DE57A}"/>
            </a:ext>
          </a:extLst>
        </xdr:cNvPr>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0" name="直線コネクタ 369">
          <a:extLst>
            <a:ext uri="{FF2B5EF4-FFF2-40B4-BE49-F238E27FC236}">
              <a16:creationId xmlns:a16="http://schemas.microsoft.com/office/drawing/2014/main" id="{2E581721-FD1F-4FDB-8E97-09DA233A5F0E}"/>
            </a:ext>
          </a:extLst>
        </xdr:cNvPr>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1" name="テキスト ボックス 370">
          <a:extLst>
            <a:ext uri="{FF2B5EF4-FFF2-40B4-BE49-F238E27FC236}">
              <a16:creationId xmlns:a16="http://schemas.microsoft.com/office/drawing/2014/main" id="{893DB121-995B-4C0A-9A26-2CC0FF35D9A2}"/>
            </a:ext>
          </a:extLst>
        </xdr:cNvPr>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2" name="直線コネクタ 371">
          <a:extLst>
            <a:ext uri="{FF2B5EF4-FFF2-40B4-BE49-F238E27FC236}">
              <a16:creationId xmlns:a16="http://schemas.microsoft.com/office/drawing/2014/main" id="{536C69FD-DC95-4F86-9A8A-E8A2E3FF0D79}"/>
            </a:ext>
          </a:extLst>
        </xdr:cNvPr>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3" name="テキスト ボックス 372">
          <a:extLst>
            <a:ext uri="{FF2B5EF4-FFF2-40B4-BE49-F238E27FC236}">
              <a16:creationId xmlns:a16="http://schemas.microsoft.com/office/drawing/2014/main" id="{422D2360-DBF0-4934-BF47-A2AAD2A2B6E6}"/>
            </a:ext>
          </a:extLst>
        </xdr:cNvPr>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a:extLst>
            <a:ext uri="{FF2B5EF4-FFF2-40B4-BE49-F238E27FC236}">
              <a16:creationId xmlns:a16="http://schemas.microsoft.com/office/drawing/2014/main" id="{D31BA832-C37C-4DAB-A600-3B90FA8701C2}"/>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a:extLst>
            <a:ext uri="{FF2B5EF4-FFF2-40B4-BE49-F238E27FC236}">
              <a16:creationId xmlns:a16="http://schemas.microsoft.com/office/drawing/2014/main" id="{C311C620-EC94-471E-B6F0-1519425548E6}"/>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a:extLst>
            <a:ext uri="{FF2B5EF4-FFF2-40B4-BE49-F238E27FC236}">
              <a16:creationId xmlns:a16="http://schemas.microsoft.com/office/drawing/2014/main" id="{B7D16BED-8A85-47D4-BDB3-468CA513EB2F}"/>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77" name="直線コネクタ 376">
          <a:extLst>
            <a:ext uri="{FF2B5EF4-FFF2-40B4-BE49-F238E27FC236}">
              <a16:creationId xmlns:a16="http://schemas.microsoft.com/office/drawing/2014/main" id="{6094CEC8-2E6E-49AF-9BBA-86EB38C5134C}"/>
            </a:ext>
          </a:extLst>
        </xdr:cNvPr>
        <xdr:cNvCxnSpPr/>
      </xdr:nvCxnSpPr>
      <xdr:spPr>
        <a:xfrm flipV="1">
          <a:off x="8905240"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78" name="【市民会館】&#10;一人当たり面積最小値テキスト">
          <a:extLst>
            <a:ext uri="{FF2B5EF4-FFF2-40B4-BE49-F238E27FC236}">
              <a16:creationId xmlns:a16="http://schemas.microsoft.com/office/drawing/2014/main" id="{8DA53A12-6049-4175-98DA-F568556B5561}"/>
            </a:ext>
          </a:extLst>
        </xdr:cNvPr>
        <xdr:cNvSpPr txBox="1"/>
      </xdr:nvSpPr>
      <xdr:spPr>
        <a:xfrm>
          <a:off x="8943975"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79" name="直線コネクタ 378">
          <a:extLst>
            <a:ext uri="{FF2B5EF4-FFF2-40B4-BE49-F238E27FC236}">
              <a16:creationId xmlns:a16="http://schemas.microsoft.com/office/drawing/2014/main" id="{104BC26B-4CA0-472D-9DA5-6FB3F8384E02}"/>
            </a:ext>
          </a:extLst>
        </xdr:cNvPr>
        <xdr:cNvCxnSpPr/>
      </xdr:nvCxnSpPr>
      <xdr:spPr>
        <a:xfrm>
          <a:off x="8845550" y="186940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80" name="【市民会館】&#10;一人当たり面積最大値テキスト">
          <a:extLst>
            <a:ext uri="{FF2B5EF4-FFF2-40B4-BE49-F238E27FC236}">
              <a16:creationId xmlns:a16="http://schemas.microsoft.com/office/drawing/2014/main" id="{E551D221-36A2-4128-9313-1DFF83963CF2}"/>
            </a:ext>
          </a:extLst>
        </xdr:cNvPr>
        <xdr:cNvSpPr txBox="1"/>
      </xdr:nvSpPr>
      <xdr:spPr>
        <a:xfrm>
          <a:off x="8943975"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81" name="直線コネクタ 380">
          <a:extLst>
            <a:ext uri="{FF2B5EF4-FFF2-40B4-BE49-F238E27FC236}">
              <a16:creationId xmlns:a16="http://schemas.microsoft.com/office/drawing/2014/main" id="{74F32427-4BD4-4B1A-84AC-BA73343A74F4}"/>
            </a:ext>
          </a:extLst>
        </xdr:cNvPr>
        <xdr:cNvCxnSpPr/>
      </xdr:nvCxnSpPr>
      <xdr:spPr>
        <a:xfrm>
          <a:off x="8845550" y="17126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82" name="【市民会館】&#10;一人当たり面積平均値テキスト">
          <a:extLst>
            <a:ext uri="{FF2B5EF4-FFF2-40B4-BE49-F238E27FC236}">
              <a16:creationId xmlns:a16="http://schemas.microsoft.com/office/drawing/2014/main" id="{B233B25E-9A39-47F9-84F5-85CDD240D0BF}"/>
            </a:ext>
          </a:extLst>
        </xdr:cNvPr>
        <xdr:cNvSpPr txBox="1"/>
      </xdr:nvSpPr>
      <xdr:spPr>
        <a:xfrm>
          <a:off x="8943975"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83" name="フローチャート: 判断 382">
          <a:extLst>
            <a:ext uri="{FF2B5EF4-FFF2-40B4-BE49-F238E27FC236}">
              <a16:creationId xmlns:a16="http://schemas.microsoft.com/office/drawing/2014/main" id="{A0496870-9D90-4E2F-9443-C5B9AE067DEA}"/>
            </a:ext>
          </a:extLst>
        </xdr:cNvPr>
        <xdr:cNvSpPr/>
      </xdr:nvSpPr>
      <xdr:spPr>
        <a:xfrm>
          <a:off x="8883650" y="181501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84" name="フローチャート: 判断 383">
          <a:extLst>
            <a:ext uri="{FF2B5EF4-FFF2-40B4-BE49-F238E27FC236}">
              <a16:creationId xmlns:a16="http://schemas.microsoft.com/office/drawing/2014/main" id="{FEF07D9B-7856-4CA6-B0FD-7BA6F54D8ADF}"/>
            </a:ext>
          </a:extLst>
        </xdr:cNvPr>
        <xdr:cNvSpPr/>
      </xdr:nvSpPr>
      <xdr:spPr>
        <a:xfrm>
          <a:off x="815975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85" name="フローチャート: 判断 384">
          <a:extLst>
            <a:ext uri="{FF2B5EF4-FFF2-40B4-BE49-F238E27FC236}">
              <a16:creationId xmlns:a16="http://schemas.microsoft.com/office/drawing/2014/main" id="{C276BA40-4B20-4D5B-A36B-8EB6C71EFD22}"/>
            </a:ext>
          </a:extLst>
        </xdr:cNvPr>
        <xdr:cNvSpPr/>
      </xdr:nvSpPr>
      <xdr:spPr>
        <a:xfrm>
          <a:off x="7413625" y="1819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33FCE6C-A36B-43AD-8E2A-5FAA70D8F475}"/>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52DE5162-F328-4C90-93B3-D263E0CE576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BE5CC0FA-FEAF-40E6-B1F1-08AA43CC452F}"/>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F4CEEABE-1325-4AB4-B47B-BF79196C110E}"/>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49094B99-EEA0-4049-B039-4B1B58ABD9B8}"/>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xdr:rowOff>
    </xdr:from>
    <xdr:to>
      <xdr:col>55</xdr:col>
      <xdr:colOff>50800</xdr:colOff>
      <xdr:row>107</xdr:row>
      <xdr:rowOff>102507</xdr:rowOff>
    </xdr:to>
    <xdr:sp macro="" textlink="">
      <xdr:nvSpPr>
        <xdr:cNvPr id="391" name="楕円 390">
          <a:extLst>
            <a:ext uri="{FF2B5EF4-FFF2-40B4-BE49-F238E27FC236}">
              <a16:creationId xmlns:a16="http://schemas.microsoft.com/office/drawing/2014/main" id="{5662EBAE-497E-4816-988A-5970F5FECE7A}"/>
            </a:ext>
          </a:extLst>
        </xdr:cNvPr>
        <xdr:cNvSpPr/>
      </xdr:nvSpPr>
      <xdr:spPr>
        <a:xfrm>
          <a:off x="8883650" y="183460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150784</xdr:rowOff>
    </xdr:from>
    <xdr:ext cx="469744" cy="259045"/>
    <xdr:sp macro="" textlink="">
      <xdr:nvSpPr>
        <xdr:cNvPr id="392" name="【市民会館】&#10;一人当たり面積該当値テキスト">
          <a:extLst>
            <a:ext uri="{FF2B5EF4-FFF2-40B4-BE49-F238E27FC236}">
              <a16:creationId xmlns:a16="http://schemas.microsoft.com/office/drawing/2014/main" id="{4CB97116-423E-4002-BFCE-7AC51678829F}"/>
            </a:ext>
          </a:extLst>
        </xdr:cNvPr>
        <xdr:cNvSpPr txBox="1"/>
      </xdr:nvSpPr>
      <xdr:spPr>
        <a:xfrm>
          <a:off x="8943975"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907</xdr:rowOff>
    </xdr:from>
    <xdr:to>
      <xdr:col>50</xdr:col>
      <xdr:colOff>165100</xdr:colOff>
      <xdr:row>107</xdr:row>
      <xdr:rowOff>102507</xdr:rowOff>
    </xdr:to>
    <xdr:sp macro="" textlink="">
      <xdr:nvSpPr>
        <xdr:cNvPr id="393" name="楕円 392">
          <a:extLst>
            <a:ext uri="{FF2B5EF4-FFF2-40B4-BE49-F238E27FC236}">
              <a16:creationId xmlns:a16="http://schemas.microsoft.com/office/drawing/2014/main" id="{828264A7-68BB-4213-8B46-525ED8FC421C}"/>
            </a:ext>
          </a:extLst>
        </xdr:cNvPr>
        <xdr:cNvSpPr/>
      </xdr:nvSpPr>
      <xdr:spPr>
        <a:xfrm>
          <a:off x="815975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51707</xdr:rowOff>
    </xdr:from>
    <xdr:to>
      <xdr:col>55</xdr:col>
      <xdr:colOff>0</xdr:colOff>
      <xdr:row>107</xdr:row>
      <xdr:rowOff>51707</xdr:rowOff>
    </xdr:to>
    <xdr:cxnSp macro="">
      <xdr:nvCxnSpPr>
        <xdr:cNvPr id="394" name="直線コネクタ 393">
          <a:extLst>
            <a:ext uri="{FF2B5EF4-FFF2-40B4-BE49-F238E27FC236}">
              <a16:creationId xmlns:a16="http://schemas.microsoft.com/office/drawing/2014/main" id="{22CE151E-1455-494A-98F1-F9401003F649}"/>
            </a:ext>
          </a:extLst>
        </xdr:cNvPr>
        <xdr:cNvCxnSpPr/>
      </xdr:nvCxnSpPr>
      <xdr:spPr>
        <a:xfrm>
          <a:off x="8210550" y="18396857"/>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169092</xdr:rowOff>
    </xdr:from>
    <xdr:to>
      <xdr:col>46</xdr:col>
      <xdr:colOff>38100</xdr:colOff>
      <xdr:row>107</xdr:row>
      <xdr:rowOff>99242</xdr:rowOff>
    </xdr:to>
    <xdr:sp macro="" textlink="">
      <xdr:nvSpPr>
        <xdr:cNvPr id="395" name="楕円 394">
          <a:extLst>
            <a:ext uri="{FF2B5EF4-FFF2-40B4-BE49-F238E27FC236}">
              <a16:creationId xmlns:a16="http://schemas.microsoft.com/office/drawing/2014/main" id="{128D6FD6-EB24-4C5E-BC39-323CCF7CD0B0}"/>
            </a:ext>
          </a:extLst>
        </xdr:cNvPr>
        <xdr:cNvSpPr/>
      </xdr:nvSpPr>
      <xdr:spPr>
        <a:xfrm>
          <a:off x="7413625" y="183427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48442</xdr:rowOff>
    </xdr:from>
    <xdr:to>
      <xdr:col>50</xdr:col>
      <xdr:colOff>114300</xdr:colOff>
      <xdr:row>107</xdr:row>
      <xdr:rowOff>51707</xdr:rowOff>
    </xdr:to>
    <xdr:cxnSp macro="">
      <xdr:nvCxnSpPr>
        <xdr:cNvPr id="396" name="直線コネクタ 395">
          <a:extLst>
            <a:ext uri="{FF2B5EF4-FFF2-40B4-BE49-F238E27FC236}">
              <a16:creationId xmlns:a16="http://schemas.microsoft.com/office/drawing/2014/main" id="{AC3B2B48-DE53-4296-9895-D1F2AAAA752B}"/>
            </a:ext>
          </a:extLst>
        </xdr:cNvPr>
        <xdr:cNvCxnSpPr/>
      </xdr:nvCxnSpPr>
      <xdr:spPr>
        <a:xfrm>
          <a:off x="7445375" y="18393592"/>
          <a:ext cx="7651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397" name="n_1aveValue【市民会館】&#10;一人当たり面積">
          <a:extLst>
            <a:ext uri="{FF2B5EF4-FFF2-40B4-BE49-F238E27FC236}">
              <a16:creationId xmlns:a16="http://schemas.microsoft.com/office/drawing/2014/main" id="{877A8CA2-CAFF-411F-B9DA-B1E9F0DB6422}"/>
            </a:ext>
          </a:extLst>
        </xdr:cNvPr>
        <xdr:cNvSpPr txBox="1"/>
      </xdr:nvSpPr>
      <xdr:spPr>
        <a:xfrm>
          <a:off x="7991552"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398" name="n_2aveValue【市民会館】&#10;一人当たり面積">
          <a:extLst>
            <a:ext uri="{FF2B5EF4-FFF2-40B4-BE49-F238E27FC236}">
              <a16:creationId xmlns:a16="http://schemas.microsoft.com/office/drawing/2014/main" id="{1B6208EB-AC7D-4EE0-A2C8-9AA388A87704}"/>
            </a:ext>
          </a:extLst>
        </xdr:cNvPr>
        <xdr:cNvSpPr txBox="1"/>
      </xdr:nvSpPr>
      <xdr:spPr>
        <a:xfrm>
          <a:off x="72581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93634</xdr:rowOff>
    </xdr:from>
    <xdr:ext cx="469744" cy="259045"/>
    <xdr:sp macro="" textlink="">
      <xdr:nvSpPr>
        <xdr:cNvPr id="399" name="n_1mainValue【市民会館】&#10;一人当たり面積">
          <a:extLst>
            <a:ext uri="{FF2B5EF4-FFF2-40B4-BE49-F238E27FC236}">
              <a16:creationId xmlns:a16="http://schemas.microsoft.com/office/drawing/2014/main" id="{25622F80-C496-4350-BA0A-52D30D481095}"/>
            </a:ext>
          </a:extLst>
        </xdr:cNvPr>
        <xdr:cNvSpPr txBox="1"/>
      </xdr:nvSpPr>
      <xdr:spPr>
        <a:xfrm>
          <a:off x="7991552"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90369</xdr:rowOff>
    </xdr:from>
    <xdr:ext cx="469744" cy="259045"/>
    <xdr:sp macro="" textlink="">
      <xdr:nvSpPr>
        <xdr:cNvPr id="400" name="n_2mainValue【市民会館】&#10;一人当たり面積">
          <a:extLst>
            <a:ext uri="{FF2B5EF4-FFF2-40B4-BE49-F238E27FC236}">
              <a16:creationId xmlns:a16="http://schemas.microsoft.com/office/drawing/2014/main" id="{A81E6001-ACF9-4594-AB55-63268316CAFB}"/>
            </a:ext>
          </a:extLst>
        </xdr:cNvPr>
        <xdr:cNvSpPr txBox="1"/>
      </xdr:nvSpPr>
      <xdr:spPr>
        <a:xfrm>
          <a:off x="72581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15E05925-FCFE-458F-8ACB-6B513572DF57}"/>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89C2A8E8-EFB6-4B5F-B48A-98C8A3AB1E28}"/>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1B5A4A01-30FC-4A44-AE35-8C5DDD9CFD06}"/>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227F48DA-1809-411D-BC88-91F7E09F656B}"/>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687C6DD1-D071-4D4D-9CC8-AA2F7060964E}"/>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233B9A57-0D41-40B5-A642-6C5FC8001701}"/>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1D247F23-613D-4628-B1E8-91A8A2BABBAE}"/>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5A3F998F-F487-41F8-A7B6-50F77CAA42F7}"/>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8228A838-2347-465C-9E2E-15BE5D84DBD2}"/>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3CEF1018-AEB0-4136-AE59-D57502F2D6E7}"/>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95DA25E0-062F-409D-A9C1-AB7B1F1F484C}"/>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D295DFF4-DB87-4E85-BDFF-099A6E9D6826}"/>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5227A403-C563-467F-8F3F-81FCD69806BF}"/>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D0F40EB6-4333-4F3B-84C4-7B76C4B6ECF5}"/>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82E7FFD6-D6FA-4AA7-870D-3F8A69005B6E}"/>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FE6A5D14-F249-47E5-871C-2350D63C9A22}"/>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a16="http://schemas.microsoft.com/office/drawing/2014/main" id="{12269CBD-A209-42F2-A3B6-47E755393F45}"/>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a16="http://schemas.microsoft.com/office/drawing/2014/main" id="{2E4EA31C-915B-4303-BBF1-37E2F185E98D}"/>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a16="http://schemas.microsoft.com/office/drawing/2014/main" id="{A0DEB0DA-F79A-4C93-8D7B-42A56348D80B}"/>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a16="http://schemas.microsoft.com/office/drawing/2014/main" id="{9F309235-C7C3-467E-863D-8AEB584946ED}"/>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a16="http://schemas.microsoft.com/office/drawing/2014/main" id="{DD4BE00B-53AB-462F-A836-9FFE9EC439A7}"/>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a16="http://schemas.microsoft.com/office/drawing/2014/main" id="{E1CA2FA5-0B9B-4705-BAC5-4D9E50EF8EF8}"/>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a16="http://schemas.microsoft.com/office/drawing/2014/main" id="{A790B239-45AB-4221-AD64-1F0F0ACEBFA4}"/>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a16="http://schemas.microsoft.com/office/drawing/2014/main" id="{2FFF0F12-2F7A-4E50-A6B5-90B2F5D397F7}"/>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a:extLst>
            <a:ext uri="{FF2B5EF4-FFF2-40B4-BE49-F238E27FC236}">
              <a16:creationId xmlns:a16="http://schemas.microsoft.com/office/drawing/2014/main" id="{1BFB0572-C510-4ACA-ABB4-AA5380F84EBF}"/>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a16="http://schemas.microsoft.com/office/drawing/2014/main" id="{4C5701AC-2DF7-4CB9-92EA-D21AC73E85CD}"/>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7" name="テキスト ボックス 426">
          <a:extLst>
            <a:ext uri="{FF2B5EF4-FFF2-40B4-BE49-F238E27FC236}">
              <a16:creationId xmlns:a16="http://schemas.microsoft.com/office/drawing/2014/main" id="{6412134D-853D-4F90-89D5-0B60621F9C1B}"/>
            </a:ext>
          </a:extLst>
        </xdr:cNvPr>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8" name="直線コネクタ 427">
          <a:extLst>
            <a:ext uri="{FF2B5EF4-FFF2-40B4-BE49-F238E27FC236}">
              <a16:creationId xmlns:a16="http://schemas.microsoft.com/office/drawing/2014/main" id="{F3F0CB10-951A-4E24-959A-7D047BD8D878}"/>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9" name="テキスト ボックス 428">
          <a:extLst>
            <a:ext uri="{FF2B5EF4-FFF2-40B4-BE49-F238E27FC236}">
              <a16:creationId xmlns:a16="http://schemas.microsoft.com/office/drawing/2014/main" id="{74A18C80-9EDB-4E46-AD93-37D8248790A3}"/>
            </a:ext>
          </a:extLst>
        </xdr:cNvPr>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0" name="直線コネクタ 429">
          <a:extLst>
            <a:ext uri="{FF2B5EF4-FFF2-40B4-BE49-F238E27FC236}">
              <a16:creationId xmlns:a16="http://schemas.microsoft.com/office/drawing/2014/main" id="{7FF0BB21-AA3A-41B1-87F9-C3926930FC18}"/>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1" name="テキスト ボックス 430">
          <a:extLst>
            <a:ext uri="{FF2B5EF4-FFF2-40B4-BE49-F238E27FC236}">
              <a16:creationId xmlns:a16="http://schemas.microsoft.com/office/drawing/2014/main" id="{73A68805-8CE3-49C9-AB6D-C23ABC9265D4}"/>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2" name="直線コネクタ 431">
          <a:extLst>
            <a:ext uri="{FF2B5EF4-FFF2-40B4-BE49-F238E27FC236}">
              <a16:creationId xmlns:a16="http://schemas.microsoft.com/office/drawing/2014/main" id="{541C5B38-D4FA-493F-BD4B-60A5BD232A6C}"/>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3" name="テキスト ボックス 432">
          <a:extLst>
            <a:ext uri="{FF2B5EF4-FFF2-40B4-BE49-F238E27FC236}">
              <a16:creationId xmlns:a16="http://schemas.microsoft.com/office/drawing/2014/main" id="{249CED48-13A6-4313-97BB-802E4BE12DF1}"/>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4" name="直線コネクタ 433">
          <a:extLst>
            <a:ext uri="{FF2B5EF4-FFF2-40B4-BE49-F238E27FC236}">
              <a16:creationId xmlns:a16="http://schemas.microsoft.com/office/drawing/2014/main" id="{57402BA1-93BA-4771-A98B-27392C0EADB4}"/>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5" name="テキスト ボックス 434">
          <a:extLst>
            <a:ext uri="{FF2B5EF4-FFF2-40B4-BE49-F238E27FC236}">
              <a16:creationId xmlns:a16="http://schemas.microsoft.com/office/drawing/2014/main" id="{2A6D3F7D-601B-4FBB-86E8-6A3AC34013E4}"/>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6" name="直線コネクタ 435">
          <a:extLst>
            <a:ext uri="{FF2B5EF4-FFF2-40B4-BE49-F238E27FC236}">
              <a16:creationId xmlns:a16="http://schemas.microsoft.com/office/drawing/2014/main" id="{B8C73263-FB59-413F-B70A-5AAECDB9A678}"/>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7" name="テキスト ボックス 436">
          <a:extLst>
            <a:ext uri="{FF2B5EF4-FFF2-40B4-BE49-F238E27FC236}">
              <a16:creationId xmlns:a16="http://schemas.microsoft.com/office/drawing/2014/main" id="{F6E12397-1F54-4465-9252-41C632D73D76}"/>
            </a:ext>
          </a:extLst>
        </xdr:cNvPr>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B92F41E2-BCFF-487E-B55D-46D90A9ABE3E}"/>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9" name="テキスト ボックス 438">
          <a:extLst>
            <a:ext uri="{FF2B5EF4-FFF2-40B4-BE49-F238E27FC236}">
              <a16:creationId xmlns:a16="http://schemas.microsoft.com/office/drawing/2014/main" id="{25462721-E181-46A5-9EED-5ACC7D20678C}"/>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a:extLst>
            <a:ext uri="{FF2B5EF4-FFF2-40B4-BE49-F238E27FC236}">
              <a16:creationId xmlns:a16="http://schemas.microsoft.com/office/drawing/2014/main" id="{1FA9B3B8-9545-4835-A303-0FB9F2EAB796}"/>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41" name="直線コネクタ 440">
          <a:extLst>
            <a:ext uri="{FF2B5EF4-FFF2-40B4-BE49-F238E27FC236}">
              <a16:creationId xmlns:a16="http://schemas.microsoft.com/office/drawing/2014/main" id="{6CB0C81F-85F2-43ED-A51B-1E1FB3EF95BE}"/>
            </a:ext>
          </a:extLst>
        </xdr:cNvPr>
        <xdr:cNvCxnSpPr/>
      </xdr:nvCxnSpPr>
      <xdr:spPr>
        <a:xfrm flipV="1">
          <a:off x="13889989"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42" name="【保健センター・保健所】&#10;有形固定資産減価償却率最小値テキスト">
          <a:extLst>
            <a:ext uri="{FF2B5EF4-FFF2-40B4-BE49-F238E27FC236}">
              <a16:creationId xmlns:a16="http://schemas.microsoft.com/office/drawing/2014/main" id="{5DC9DEFD-B176-4647-A517-7DB3B0E75BC8}"/>
            </a:ext>
          </a:extLst>
        </xdr:cNvPr>
        <xdr:cNvSpPr txBox="1"/>
      </xdr:nvSpPr>
      <xdr:spPr>
        <a:xfrm>
          <a:off x="13928725"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43" name="直線コネクタ 442">
          <a:extLst>
            <a:ext uri="{FF2B5EF4-FFF2-40B4-BE49-F238E27FC236}">
              <a16:creationId xmlns:a16="http://schemas.microsoft.com/office/drawing/2014/main" id="{1860440C-E4FA-4167-AE60-633ECE71E02C}"/>
            </a:ext>
          </a:extLst>
        </xdr:cNvPr>
        <xdr:cNvCxnSpPr/>
      </xdr:nvCxnSpPr>
      <xdr:spPr>
        <a:xfrm>
          <a:off x="13801725" y="109575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44" name="【保健センター・保健所】&#10;有形固定資産減価償却率最大値テキスト">
          <a:extLst>
            <a:ext uri="{FF2B5EF4-FFF2-40B4-BE49-F238E27FC236}">
              <a16:creationId xmlns:a16="http://schemas.microsoft.com/office/drawing/2014/main" id="{E1986243-D986-4A3D-92A9-FE2DF811A003}"/>
            </a:ext>
          </a:extLst>
        </xdr:cNvPr>
        <xdr:cNvSpPr txBox="1"/>
      </xdr:nvSpPr>
      <xdr:spPr>
        <a:xfrm>
          <a:off x="13928725"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45" name="直線コネクタ 444">
          <a:extLst>
            <a:ext uri="{FF2B5EF4-FFF2-40B4-BE49-F238E27FC236}">
              <a16:creationId xmlns:a16="http://schemas.microsoft.com/office/drawing/2014/main" id="{295DB260-58E7-46F2-BB78-63A1CC671E49}"/>
            </a:ext>
          </a:extLst>
        </xdr:cNvPr>
        <xdr:cNvCxnSpPr/>
      </xdr:nvCxnSpPr>
      <xdr:spPr>
        <a:xfrm>
          <a:off x="13801725" y="96335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46" name="【保健センター・保健所】&#10;有形固定資産減価償却率平均値テキスト">
          <a:extLst>
            <a:ext uri="{FF2B5EF4-FFF2-40B4-BE49-F238E27FC236}">
              <a16:creationId xmlns:a16="http://schemas.microsoft.com/office/drawing/2014/main" id="{C9A28AB0-7CB2-4AE4-B609-8FD86FCEB86D}"/>
            </a:ext>
          </a:extLst>
        </xdr:cNvPr>
        <xdr:cNvSpPr txBox="1"/>
      </xdr:nvSpPr>
      <xdr:spPr>
        <a:xfrm>
          <a:off x="13928725"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47" name="フローチャート: 判断 446">
          <a:extLst>
            <a:ext uri="{FF2B5EF4-FFF2-40B4-BE49-F238E27FC236}">
              <a16:creationId xmlns:a16="http://schemas.microsoft.com/office/drawing/2014/main" id="{2212F523-CF41-4EF7-8EC7-C7BBBFE5C14E}"/>
            </a:ext>
          </a:extLst>
        </xdr:cNvPr>
        <xdr:cNvSpPr/>
      </xdr:nvSpPr>
      <xdr:spPr>
        <a:xfrm>
          <a:off x="13839825"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48" name="フローチャート: 判断 447">
          <a:extLst>
            <a:ext uri="{FF2B5EF4-FFF2-40B4-BE49-F238E27FC236}">
              <a16:creationId xmlns:a16="http://schemas.microsoft.com/office/drawing/2014/main" id="{BB255201-D025-49E4-B946-D3C52042702A}"/>
            </a:ext>
          </a:extLst>
        </xdr:cNvPr>
        <xdr:cNvSpPr/>
      </xdr:nvSpPr>
      <xdr:spPr>
        <a:xfrm>
          <a:off x="13115925"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449" name="フローチャート: 判断 448">
          <a:extLst>
            <a:ext uri="{FF2B5EF4-FFF2-40B4-BE49-F238E27FC236}">
              <a16:creationId xmlns:a16="http://schemas.microsoft.com/office/drawing/2014/main" id="{95A2E47D-37D9-493C-93D7-FFD251253EB4}"/>
            </a:ext>
          </a:extLst>
        </xdr:cNvPr>
        <xdr:cNvSpPr/>
      </xdr:nvSpPr>
      <xdr:spPr>
        <a:xfrm>
          <a:off x="123698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80C4760D-FBFB-48E6-AB55-132D82C1926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B6CC6D9C-482D-4BF2-A739-72473495D161}"/>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FA07A393-B29F-4EBE-B946-CADC0D556ACC}"/>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25371BF-B299-42F5-9C6A-08E367C30CDB}"/>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4664801-CE1A-48CC-B13D-3199E96FAC27}"/>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153035</xdr:rowOff>
    </xdr:from>
    <xdr:to>
      <xdr:col>85</xdr:col>
      <xdr:colOff>177800</xdr:colOff>
      <xdr:row>56</xdr:row>
      <xdr:rowOff>83185</xdr:rowOff>
    </xdr:to>
    <xdr:sp macro="" textlink="">
      <xdr:nvSpPr>
        <xdr:cNvPr id="455" name="楕円 454">
          <a:extLst>
            <a:ext uri="{FF2B5EF4-FFF2-40B4-BE49-F238E27FC236}">
              <a16:creationId xmlns:a16="http://schemas.microsoft.com/office/drawing/2014/main" id="{38834300-1978-41B0-89EF-3AA7728C0AA5}"/>
            </a:ext>
          </a:extLst>
        </xdr:cNvPr>
        <xdr:cNvSpPr/>
      </xdr:nvSpPr>
      <xdr:spPr>
        <a:xfrm>
          <a:off x="13839825" y="9582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106062</xdr:rowOff>
    </xdr:from>
    <xdr:ext cx="405111" cy="259045"/>
    <xdr:sp macro="" textlink="">
      <xdr:nvSpPr>
        <xdr:cNvPr id="456" name="【保健センター・保健所】&#10;有形固定資産減価償却率該当値テキスト">
          <a:extLst>
            <a:ext uri="{FF2B5EF4-FFF2-40B4-BE49-F238E27FC236}">
              <a16:creationId xmlns:a16="http://schemas.microsoft.com/office/drawing/2014/main" id="{6AB7EE96-7632-4892-8AFB-7A146F1A4805}"/>
            </a:ext>
          </a:extLst>
        </xdr:cNvPr>
        <xdr:cNvSpPr txBox="1"/>
      </xdr:nvSpPr>
      <xdr:spPr>
        <a:xfrm>
          <a:off x="13928725" y="953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15875</xdr:rowOff>
    </xdr:from>
    <xdr:to>
      <xdr:col>81</xdr:col>
      <xdr:colOff>101600</xdr:colOff>
      <xdr:row>56</xdr:row>
      <xdr:rowOff>117475</xdr:rowOff>
    </xdr:to>
    <xdr:sp macro="" textlink="">
      <xdr:nvSpPr>
        <xdr:cNvPr id="457" name="楕円 456">
          <a:extLst>
            <a:ext uri="{FF2B5EF4-FFF2-40B4-BE49-F238E27FC236}">
              <a16:creationId xmlns:a16="http://schemas.microsoft.com/office/drawing/2014/main" id="{03E8AB08-2B05-4514-9708-824B02E2C2B7}"/>
            </a:ext>
          </a:extLst>
        </xdr:cNvPr>
        <xdr:cNvSpPr/>
      </xdr:nvSpPr>
      <xdr:spPr>
        <a:xfrm>
          <a:off x="13115925"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32385</xdr:rowOff>
    </xdr:from>
    <xdr:to>
      <xdr:col>85</xdr:col>
      <xdr:colOff>127000</xdr:colOff>
      <xdr:row>56</xdr:row>
      <xdr:rowOff>66675</xdr:rowOff>
    </xdr:to>
    <xdr:cxnSp macro="">
      <xdr:nvCxnSpPr>
        <xdr:cNvPr id="458" name="直線コネクタ 457">
          <a:extLst>
            <a:ext uri="{FF2B5EF4-FFF2-40B4-BE49-F238E27FC236}">
              <a16:creationId xmlns:a16="http://schemas.microsoft.com/office/drawing/2014/main" id="{1C0E5FFB-4A45-4430-AD75-706672EA084C}"/>
            </a:ext>
          </a:extLst>
        </xdr:cNvPr>
        <xdr:cNvCxnSpPr/>
      </xdr:nvCxnSpPr>
      <xdr:spPr>
        <a:xfrm flipV="1">
          <a:off x="13166725" y="9633585"/>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50165</xdr:rowOff>
    </xdr:from>
    <xdr:to>
      <xdr:col>76</xdr:col>
      <xdr:colOff>165100</xdr:colOff>
      <xdr:row>56</xdr:row>
      <xdr:rowOff>151765</xdr:rowOff>
    </xdr:to>
    <xdr:sp macro="" textlink="">
      <xdr:nvSpPr>
        <xdr:cNvPr id="459" name="楕円 458">
          <a:extLst>
            <a:ext uri="{FF2B5EF4-FFF2-40B4-BE49-F238E27FC236}">
              <a16:creationId xmlns:a16="http://schemas.microsoft.com/office/drawing/2014/main" id="{3938A2E8-5F67-4682-AAAB-3381E6F2031E}"/>
            </a:ext>
          </a:extLst>
        </xdr:cNvPr>
        <xdr:cNvSpPr/>
      </xdr:nvSpPr>
      <xdr:spPr>
        <a:xfrm>
          <a:off x="123698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66675</xdr:rowOff>
    </xdr:from>
    <xdr:to>
      <xdr:col>81</xdr:col>
      <xdr:colOff>50800</xdr:colOff>
      <xdr:row>56</xdr:row>
      <xdr:rowOff>100965</xdr:rowOff>
    </xdr:to>
    <xdr:cxnSp macro="">
      <xdr:nvCxnSpPr>
        <xdr:cNvPr id="460" name="直線コネクタ 459">
          <a:extLst>
            <a:ext uri="{FF2B5EF4-FFF2-40B4-BE49-F238E27FC236}">
              <a16:creationId xmlns:a16="http://schemas.microsoft.com/office/drawing/2014/main" id="{2CE33C84-7AFA-4556-8292-27BFC396D9F4}"/>
            </a:ext>
          </a:extLst>
        </xdr:cNvPr>
        <xdr:cNvCxnSpPr/>
      </xdr:nvCxnSpPr>
      <xdr:spPr>
        <a:xfrm flipV="1">
          <a:off x="12420600" y="9667875"/>
          <a:ext cx="7461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CC4301B0-FEFD-4741-9771-E20A3B399CBD}"/>
            </a:ext>
          </a:extLst>
        </xdr:cNvPr>
        <xdr:cNvSpPr txBox="1"/>
      </xdr:nvSpPr>
      <xdr:spPr>
        <a:xfrm>
          <a:off x="12980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25DE8AAE-25AC-4171-A003-5ADEF1D6910C}"/>
            </a:ext>
          </a:extLst>
        </xdr:cNvPr>
        <xdr:cNvSpPr txBox="1"/>
      </xdr:nvSpPr>
      <xdr:spPr>
        <a:xfrm>
          <a:off x="12246619"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134002</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6B9C0B84-A2DB-45EA-A980-4B167938D8D6}"/>
            </a:ext>
          </a:extLst>
        </xdr:cNvPr>
        <xdr:cNvSpPr txBox="1"/>
      </xdr:nvSpPr>
      <xdr:spPr>
        <a:xfrm>
          <a:off x="129800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168292</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E7E36CFA-2EE8-4D80-85C9-EF3DB2E00A72}"/>
            </a:ext>
          </a:extLst>
        </xdr:cNvPr>
        <xdr:cNvSpPr txBox="1"/>
      </xdr:nvSpPr>
      <xdr:spPr>
        <a:xfrm>
          <a:off x="12246619"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D089EF08-9DFB-486D-83AD-8098553B72EE}"/>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7EC22FF9-DBC2-42CC-A191-54E60A88998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D5F7EA3B-202C-4124-8E5C-8263CA8AC86E}"/>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E473BE61-C32C-445A-A313-45DCCF72F53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577A3734-F3F5-4DF7-80B4-58FA05735F0A}"/>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A4709A80-DBCE-4198-B7E1-79DD8645357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AD435E73-6F65-4D0C-B7B6-287F1CACAC8D}"/>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CD7CDDEE-2224-4AA2-8CF3-231CFC68867E}"/>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1B27B4FA-6114-4C05-BBCE-8E257E08E0FA}"/>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B61E729-C040-4F7D-9FC8-56651E436343}"/>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5" name="直線コネクタ 474">
          <a:extLst>
            <a:ext uri="{FF2B5EF4-FFF2-40B4-BE49-F238E27FC236}">
              <a16:creationId xmlns:a16="http://schemas.microsoft.com/office/drawing/2014/main" id="{34D25F0A-CF73-4454-A9CF-965CC6A1FD5C}"/>
            </a:ext>
          </a:extLst>
        </xdr:cNvPr>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6" name="テキスト ボックス 475">
          <a:extLst>
            <a:ext uri="{FF2B5EF4-FFF2-40B4-BE49-F238E27FC236}">
              <a16:creationId xmlns:a16="http://schemas.microsoft.com/office/drawing/2014/main" id="{AB5B5FA7-45D3-4BA1-8146-D798B2F9AE63}"/>
            </a:ext>
          </a:extLst>
        </xdr:cNvPr>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7" name="直線コネクタ 476">
          <a:extLst>
            <a:ext uri="{FF2B5EF4-FFF2-40B4-BE49-F238E27FC236}">
              <a16:creationId xmlns:a16="http://schemas.microsoft.com/office/drawing/2014/main" id="{02B437F4-8B23-4F69-80A8-65C25030BEE8}"/>
            </a:ext>
          </a:extLst>
        </xdr:cNvPr>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8" name="テキスト ボックス 477">
          <a:extLst>
            <a:ext uri="{FF2B5EF4-FFF2-40B4-BE49-F238E27FC236}">
              <a16:creationId xmlns:a16="http://schemas.microsoft.com/office/drawing/2014/main" id="{C6D86661-BF24-4E98-BE1B-891363937A9F}"/>
            </a:ext>
          </a:extLst>
        </xdr:cNvPr>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9" name="直線コネクタ 478">
          <a:extLst>
            <a:ext uri="{FF2B5EF4-FFF2-40B4-BE49-F238E27FC236}">
              <a16:creationId xmlns:a16="http://schemas.microsoft.com/office/drawing/2014/main" id="{EA466393-3E89-4EB3-B27D-6CAF1B643557}"/>
            </a:ext>
          </a:extLst>
        </xdr:cNvPr>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0" name="テキスト ボックス 479">
          <a:extLst>
            <a:ext uri="{FF2B5EF4-FFF2-40B4-BE49-F238E27FC236}">
              <a16:creationId xmlns:a16="http://schemas.microsoft.com/office/drawing/2014/main" id="{93B66529-3DE2-4613-98F5-E3D02947709A}"/>
            </a:ext>
          </a:extLst>
        </xdr:cNvPr>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1" name="直線コネクタ 480">
          <a:extLst>
            <a:ext uri="{FF2B5EF4-FFF2-40B4-BE49-F238E27FC236}">
              <a16:creationId xmlns:a16="http://schemas.microsoft.com/office/drawing/2014/main" id="{A7CFF7CC-F2CA-49B2-B8DD-3366B376BA48}"/>
            </a:ext>
          </a:extLst>
        </xdr:cNvPr>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2" name="テキスト ボックス 481">
          <a:extLst>
            <a:ext uri="{FF2B5EF4-FFF2-40B4-BE49-F238E27FC236}">
              <a16:creationId xmlns:a16="http://schemas.microsoft.com/office/drawing/2014/main" id="{B6327624-28F8-4B80-B1D5-FD0D6F0CEA70}"/>
            </a:ext>
          </a:extLst>
        </xdr:cNvPr>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3" name="直線コネクタ 482">
          <a:extLst>
            <a:ext uri="{FF2B5EF4-FFF2-40B4-BE49-F238E27FC236}">
              <a16:creationId xmlns:a16="http://schemas.microsoft.com/office/drawing/2014/main" id="{0BBB49D0-CD02-41A2-8F55-AD129E8DEBB0}"/>
            </a:ext>
          </a:extLst>
        </xdr:cNvPr>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4" name="テキスト ボックス 483">
          <a:extLst>
            <a:ext uri="{FF2B5EF4-FFF2-40B4-BE49-F238E27FC236}">
              <a16:creationId xmlns:a16="http://schemas.microsoft.com/office/drawing/2014/main" id="{ED57DB0F-1FBA-4510-9875-4D5552B12227}"/>
            </a:ext>
          </a:extLst>
        </xdr:cNvPr>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5" name="直線コネクタ 484">
          <a:extLst>
            <a:ext uri="{FF2B5EF4-FFF2-40B4-BE49-F238E27FC236}">
              <a16:creationId xmlns:a16="http://schemas.microsoft.com/office/drawing/2014/main" id="{59C9E898-CBE1-40F2-B55E-6151696BCA7C}"/>
            </a:ext>
          </a:extLst>
        </xdr:cNvPr>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6" name="テキスト ボックス 485">
          <a:extLst>
            <a:ext uri="{FF2B5EF4-FFF2-40B4-BE49-F238E27FC236}">
              <a16:creationId xmlns:a16="http://schemas.microsoft.com/office/drawing/2014/main" id="{C78CDD74-BD24-4902-B7DB-6D5F3A55B605}"/>
            </a:ext>
          </a:extLst>
        </xdr:cNvPr>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BC4A043D-4AED-4EE4-A619-BBAFFB160C84}"/>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00984D29-7FA9-4E68-894B-0487023CDED8}"/>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9CFC8AD1-32E6-447E-B154-F6A286EE62AA}"/>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90" name="直線コネクタ 489">
          <a:extLst>
            <a:ext uri="{FF2B5EF4-FFF2-40B4-BE49-F238E27FC236}">
              <a16:creationId xmlns:a16="http://schemas.microsoft.com/office/drawing/2014/main" id="{A3F356DE-2C7C-4BFD-89C3-BBD6BD942161}"/>
            </a:ext>
          </a:extLst>
        </xdr:cNvPr>
        <xdr:cNvCxnSpPr/>
      </xdr:nvCxnSpPr>
      <xdr:spPr>
        <a:xfrm flipV="1">
          <a:off x="188461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ECEB6E58-6DC7-468A-A6FB-83B758A30995}"/>
            </a:ext>
          </a:extLst>
        </xdr:cNvPr>
        <xdr:cNvSpPr txBox="1"/>
      </xdr:nvSpPr>
      <xdr:spPr>
        <a:xfrm>
          <a:off x="188849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92" name="直線コネクタ 491">
          <a:extLst>
            <a:ext uri="{FF2B5EF4-FFF2-40B4-BE49-F238E27FC236}">
              <a16:creationId xmlns:a16="http://schemas.microsoft.com/office/drawing/2014/main" id="{A7D4BA4B-EF3E-4803-AE27-16F9CF89F9EA}"/>
            </a:ext>
          </a:extLst>
        </xdr:cNvPr>
        <xdr:cNvCxnSpPr/>
      </xdr:nvCxnSpPr>
      <xdr:spPr>
        <a:xfrm>
          <a:off x="18786475" y="110609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F0704652-E12F-496E-87C5-DAF97E193F34}"/>
            </a:ext>
          </a:extLst>
        </xdr:cNvPr>
        <xdr:cNvSpPr txBox="1"/>
      </xdr:nvSpPr>
      <xdr:spPr>
        <a:xfrm>
          <a:off x="188849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94" name="直線コネクタ 493">
          <a:extLst>
            <a:ext uri="{FF2B5EF4-FFF2-40B4-BE49-F238E27FC236}">
              <a16:creationId xmlns:a16="http://schemas.microsoft.com/office/drawing/2014/main" id="{6D19E162-AD26-42D8-A703-984F19EEE9DA}"/>
            </a:ext>
          </a:extLst>
        </xdr:cNvPr>
        <xdr:cNvCxnSpPr/>
      </xdr:nvCxnSpPr>
      <xdr:spPr>
        <a:xfrm>
          <a:off x="18786475" y="9692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029CAB10-F60C-4382-99F0-4D0B6A7C8F11}"/>
            </a:ext>
          </a:extLst>
        </xdr:cNvPr>
        <xdr:cNvSpPr txBox="1"/>
      </xdr:nvSpPr>
      <xdr:spPr>
        <a:xfrm>
          <a:off x="188849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96" name="フローチャート: 判断 495">
          <a:extLst>
            <a:ext uri="{FF2B5EF4-FFF2-40B4-BE49-F238E27FC236}">
              <a16:creationId xmlns:a16="http://schemas.microsoft.com/office/drawing/2014/main" id="{AF6818B7-2609-49CF-BCCC-01A3CE0FFDA9}"/>
            </a:ext>
          </a:extLst>
        </xdr:cNvPr>
        <xdr:cNvSpPr/>
      </xdr:nvSpPr>
      <xdr:spPr>
        <a:xfrm>
          <a:off x="187960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97" name="フローチャート: 判断 496">
          <a:extLst>
            <a:ext uri="{FF2B5EF4-FFF2-40B4-BE49-F238E27FC236}">
              <a16:creationId xmlns:a16="http://schemas.microsoft.com/office/drawing/2014/main" id="{6800C1B4-C0A6-4953-81C5-6ADC58CDC864}"/>
            </a:ext>
          </a:extLst>
        </xdr:cNvPr>
        <xdr:cNvSpPr/>
      </xdr:nvSpPr>
      <xdr:spPr>
        <a:xfrm>
          <a:off x="18100675" y="108599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98" name="フローチャート: 判断 497">
          <a:extLst>
            <a:ext uri="{FF2B5EF4-FFF2-40B4-BE49-F238E27FC236}">
              <a16:creationId xmlns:a16="http://schemas.microsoft.com/office/drawing/2014/main" id="{FFDE9322-3FEA-478C-85F3-93FEF70C6F4B}"/>
            </a:ext>
          </a:extLst>
        </xdr:cNvPr>
        <xdr:cNvSpPr/>
      </xdr:nvSpPr>
      <xdr:spPr>
        <a:xfrm>
          <a:off x="17325975"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32E8D0BB-290C-48AB-9509-4AAE7430E0F4}"/>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9D6AE94-A1D7-41E7-9440-2157DCE32566}"/>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40AF7AA9-4ACA-4184-A9A0-1FD0A1D7DE55}"/>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A15F9A46-898C-4AA1-9FD7-2C14B91EDF61}"/>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FF3EFEF-0993-47BD-B78C-66F113754F3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14515</xdr:rowOff>
    </xdr:from>
    <xdr:to>
      <xdr:col>116</xdr:col>
      <xdr:colOff>114300</xdr:colOff>
      <xdr:row>64</xdr:row>
      <xdr:rowOff>116115</xdr:rowOff>
    </xdr:to>
    <xdr:sp macro="" textlink="">
      <xdr:nvSpPr>
        <xdr:cNvPr id="504" name="楕円 503">
          <a:extLst>
            <a:ext uri="{FF2B5EF4-FFF2-40B4-BE49-F238E27FC236}">
              <a16:creationId xmlns:a16="http://schemas.microsoft.com/office/drawing/2014/main" id="{699C7047-3DB6-4A85-B0DA-02A3161C2D8F}"/>
            </a:ext>
          </a:extLst>
        </xdr:cNvPr>
        <xdr:cNvSpPr/>
      </xdr:nvSpPr>
      <xdr:spPr>
        <a:xfrm>
          <a:off x="187960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100892</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id="{DA7CDD83-E034-42A3-843E-00BF3F3CF330}"/>
            </a:ext>
          </a:extLst>
        </xdr:cNvPr>
        <xdr:cNvSpPr txBox="1"/>
      </xdr:nvSpPr>
      <xdr:spPr>
        <a:xfrm>
          <a:off x="188849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506" name="楕円 505">
          <a:extLst>
            <a:ext uri="{FF2B5EF4-FFF2-40B4-BE49-F238E27FC236}">
              <a16:creationId xmlns:a16="http://schemas.microsoft.com/office/drawing/2014/main" id="{8BD7CB3B-008C-4838-B62E-F2FEFDB33202}"/>
            </a:ext>
          </a:extLst>
        </xdr:cNvPr>
        <xdr:cNvSpPr/>
      </xdr:nvSpPr>
      <xdr:spPr>
        <a:xfrm>
          <a:off x="18100675" y="109873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65315</xdr:rowOff>
    </xdr:from>
    <xdr:to>
      <xdr:col>116</xdr:col>
      <xdr:colOff>63500</xdr:colOff>
      <xdr:row>64</xdr:row>
      <xdr:rowOff>65315</xdr:rowOff>
    </xdr:to>
    <xdr:cxnSp macro="">
      <xdr:nvCxnSpPr>
        <xdr:cNvPr id="507" name="直線コネクタ 506">
          <a:extLst>
            <a:ext uri="{FF2B5EF4-FFF2-40B4-BE49-F238E27FC236}">
              <a16:creationId xmlns:a16="http://schemas.microsoft.com/office/drawing/2014/main" id="{C95A4E97-5FA7-431C-88B0-BD526F993F93}"/>
            </a:ext>
          </a:extLst>
        </xdr:cNvPr>
        <xdr:cNvCxnSpPr/>
      </xdr:nvCxnSpPr>
      <xdr:spPr>
        <a:xfrm>
          <a:off x="18132425" y="11038115"/>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14515</xdr:rowOff>
    </xdr:from>
    <xdr:to>
      <xdr:col>107</xdr:col>
      <xdr:colOff>101600</xdr:colOff>
      <xdr:row>64</xdr:row>
      <xdr:rowOff>116115</xdr:rowOff>
    </xdr:to>
    <xdr:sp macro="" textlink="">
      <xdr:nvSpPr>
        <xdr:cNvPr id="508" name="楕円 507">
          <a:extLst>
            <a:ext uri="{FF2B5EF4-FFF2-40B4-BE49-F238E27FC236}">
              <a16:creationId xmlns:a16="http://schemas.microsoft.com/office/drawing/2014/main" id="{07E659EB-DB61-407D-9017-185ED3B6BD40}"/>
            </a:ext>
          </a:extLst>
        </xdr:cNvPr>
        <xdr:cNvSpPr/>
      </xdr:nvSpPr>
      <xdr:spPr>
        <a:xfrm>
          <a:off x="17325975"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509" name="直線コネクタ 508">
          <a:extLst>
            <a:ext uri="{FF2B5EF4-FFF2-40B4-BE49-F238E27FC236}">
              <a16:creationId xmlns:a16="http://schemas.microsoft.com/office/drawing/2014/main" id="{26A8A9CB-86CF-4C9D-85D6-8A4229DE1D30}"/>
            </a:ext>
          </a:extLst>
        </xdr:cNvPr>
        <xdr:cNvCxnSpPr/>
      </xdr:nvCxnSpPr>
      <xdr:spPr>
        <a:xfrm>
          <a:off x="17376775" y="1103811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10" name="n_1aveValue【保健センター・保健所】&#10;一人当たり面積">
          <a:extLst>
            <a:ext uri="{FF2B5EF4-FFF2-40B4-BE49-F238E27FC236}">
              <a16:creationId xmlns:a16="http://schemas.microsoft.com/office/drawing/2014/main" id="{A21D5267-135E-4E8F-A3D5-92BAC4DF4D00}"/>
            </a:ext>
          </a:extLst>
        </xdr:cNvPr>
        <xdr:cNvSpPr txBox="1"/>
      </xdr:nvSpPr>
      <xdr:spPr>
        <a:xfrm>
          <a:off x="1793247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11" name="n_2aveValue【保健センター・保健所】&#10;一人当たり面積">
          <a:extLst>
            <a:ext uri="{FF2B5EF4-FFF2-40B4-BE49-F238E27FC236}">
              <a16:creationId xmlns:a16="http://schemas.microsoft.com/office/drawing/2014/main" id="{182B8E7C-2C30-456C-B117-77DE9BB11B7E}"/>
            </a:ext>
          </a:extLst>
        </xdr:cNvPr>
        <xdr:cNvSpPr txBox="1"/>
      </xdr:nvSpPr>
      <xdr:spPr>
        <a:xfrm>
          <a:off x="1717047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107242</xdr:rowOff>
    </xdr:from>
    <xdr:ext cx="469744" cy="259045"/>
    <xdr:sp macro="" textlink="">
      <xdr:nvSpPr>
        <xdr:cNvPr id="512" name="n_1mainValue【保健センター・保健所】&#10;一人当たり面積">
          <a:extLst>
            <a:ext uri="{FF2B5EF4-FFF2-40B4-BE49-F238E27FC236}">
              <a16:creationId xmlns:a16="http://schemas.microsoft.com/office/drawing/2014/main" id="{3DFE5858-877B-4F78-A4A0-E3458B329236}"/>
            </a:ext>
          </a:extLst>
        </xdr:cNvPr>
        <xdr:cNvSpPr txBox="1"/>
      </xdr:nvSpPr>
      <xdr:spPr>
        <a:xfrm>
          <a:off x="1793247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513" name="n_2mainValue【保健センター・保健所】&#10;一人当たり面積">
          <a:extLst>
            <a:ext uri="{FF2B5EF4-FFF2-40B4-BE49-F238E27FC236}">
              <a16:creationId xmlns:a16="http://schemas.microsoft.com/office/drawing/2014/main" id="{63C4E26D-8E06-4DD7-A995-1D3B64D71225}"/>
            </a:ext>
          </a:extLst>
        </xdr:cNvPr>
        <xdr:cNvSpPr txBox="1"/>
      </xdr:nvSpPr>
      <xdr:spPr>
        <a:xfrm>
          <a:off x="1717047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a:extLst>
            <a:ext uri="{FF2B5EF4-FFF2-40B4-BE49-F238E27FC236}">
              <a16:creationId xmlns:a16="http://schemas.microsoft.com/office/drawing/2014/main" id="{23D2369A-0345-4873-A78C-E49D910D3BB8}"/>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a:extLst>
            <a:ext uri="{FF2B5EF4-FFF2-40B4-BE49-F238E27FC236}">
              <a16:creationId xmlns:a16="http://schemas.microsoft.com/office/drawing/2014/main" id="{C3D6EF08-B003-4C84-AA08-772BC11D635E}"/>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a:extLst>
            <a:ext uri="{FF2B5EF4-FFF2-40B4-BE49-F238E27FC236}">
              <a16:creationId xmlns:a16="http://schemas.microsoft.com/office/drawing/2014/main" id="{627F9F09-1C14-4C6A-A3AF-86A1C363DC5C}"/>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a:extLst>
            <a:ext uri="{FF2B5EF4-FFF2-40B4-BE49-F238E27FC236}">
              <a16:creationId xmlns:a16="http://schemas.microsoft.com/office/drawing/2014/main" id="{2341030D-EC85-48F7-8AFD-4AA7754E0FBC}"/>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a:extLst>
            <a:ext uri="{FF2B5EF4-FFF2-40B4-BE49-F238E27FC236}">
              <a16:creationId xmlns:a16="http://schemas.microsoft.com/office/drawing/2014/main" id="{266FFB07-FEDA-4559-B86C-058D5882741F}"/>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a:extLst>
            <a:ext uri="{FF2B5EF4-FFF2-40B4-BE49-F238E27FC236}">
              <a16:creationId xmlns:a16="http://schemas.microsoft.com/office/drawing/2014/main" id="{BBD440C7-D881-4F3E-A57F-FDBD72A33103}"/>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a:extLst>
            <a:ext uri="{FF2B5EF4-FFF2-40B4-BE49-F238E27FC236}">
              <a16:creationId xmlns:a16="http://schemas.microsoft.com/office/drawing/2014/main" id="{5FA9FC91-A2EF-42BB-9FB4-B1EF76471DF2}"/>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a:extLst>
            <a:ext uri="{FF2B5EF4-FFF2-40B4-BE49-F238E27FC236}">
              <a16:creationId xmlns:a16="http://schemas.microsoft.com/office/drawing/2014/main" id="{642A6B6D-2939-4FDC-87EC-2DDA6D19400C}"/>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a:extLst>
            <a:ext uri="{FF2B5EF4-FFF2-40B4-BE49-F238E27FC236}">
              <a16:creationId xmlns:a16="http://schemas.microsoft.com/office/drawing/2014/main" id="{FB877C7C-F4AF-4C87-8F50-343A5711D1DF}"/>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a:extLst>
            <a:ext uri="{FF2B5EF4-FFF2-40B4-BE49-F238E27FC236}">
              <a16:creationId xmlns:a16="http://schemas.microsoft.com/office/drawing/2014/main" id="{30178A87-2F29-4926-8E18-E5B3BD228E24}"/>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4" name="直線コネクタ 523">
          <a:extLst>
            <a:ext uri="{FF2B5EF4-FFF2-40B4-BE49-F238E27FC236}">
              <a16:creationId xmlns:a16="http://schemas.microsoft.com/office/drawing/2014/main" id="{DEAD487D-50B7-4873-9D9F-CE66EF766038}"/>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5" name="テキスト ボックス 524">
          <a:extLst>
            <a:ext uri="{FF2B5EF4-FFF2-40B4-BE49-F238E27FC236}">
              <a16:creationId xmlns:a16="http://schemas.microsoft.com/office/drawing/2014/main" id="{7FE19083-921D-40CB-B681-3893AB47BAF0}"/>
            </a:ext>
          </a:extLst>
        </xdr:cNvPr>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6" name="直線コネクタ 525">
          <a:extLst>
            <a:ext uri="{FF2B5EF4-FFF2-40B4-BE49-F238E27FC236}">
              <a16:creationId xmlns:a16="http://schemas.microsoft.com/office/drawing/2014/main" id="{60546070-CE27-43DF-9239-9E8F0FE2A233}"/>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7" name="テキスト ボックス 526">
          <a:extLst>
            <a:ext uri="{FF2B5EF4-FFF2-40B4-BE49-F238E27FC236}">
              <a16:creationId xmlns:a16="http://schemas.microsoft.com/office/drawing/2014/main" id="{C55E30D2-7F77-4FDF-B404-4A61A1B0985B}"/>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8" name="直線コネクタ 527">
          <a:extLst>
            <a:ext uri="{FF2B5EF4-FFF2-40B4-BE49-F238E27FC236}">
              <a16:creationId xmlns:a16="http://schemas.microsoft.com/office/drawing/2014/main" id="{9286EA3B-3A50-4332-B332-97740E6A1396}"/>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9" name="テキスト ボックス 528">
          <a:extLst>
            <a:ext uri="{FF2B5EF4-FFF2-40B4-BE49-F238E27FC236}">
              <a16:creationId xmlns:a16="http://schemas.microsoft.com/office/drawing/2014/main" id="{E1926C24-1DDB-41B3-BC6D-CB5DC3BE1BFB}"/>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0" name="直線コネクタ 529">
          <a:extLst>
            <a:ext uri="{FF2B5EF4-FFF2-40B4-BE49-F238E27FC236}">
              <a16:creationId xmlns:a16="http://schemas.microsoft.com/office/drawing/2014/main" id="{F8A050FB-29DA-4E41-A571-C4E5C9EF5D1D}"/>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1" name="テキスト ボックス 530">
          <a:extLst>
            <a:ext uri="{FF2B5EF4-FFF2-40B4-BE49-F238E27FC236}">
              <a16:creationId xmlns:a16="http://schemas.microsoft.com/office/drawing/2014/main" id="{AB20704D-D87B-4AFC-952A-D19B456AA0A2}"/>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2" name="直線コネクタ 531">
          <a:extLst>
            <a:ext uri="{FF2B5EF4-FFF2-40B4-BE49-F238E27FC236}">
              <a16:creationId xmlns:a16="http://schemas.microsoft.com/office/drawing/2014/main" id="{F0185200-D3C3-4821-916B-9D8BE5867CF8}"/>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3" name="テキスト ボックス 532">
          <a:extLst>
            <a:ext uri="{FF2B5EF4-FFF2-40B4-BE49-F238E27FC236}">
              <a16:creationId xmlns:a16="http://schemas.microsoft.com/office/drawing/2014/main" id="{60BCD55A-FA82-4E59-84AD-93068D184EEC}"/>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4" name="直線コネクタ 533">
          <a:extLst>
            <a:ext uri="{FF2B5EF4-FFF2-40B4-BE49-F238E27FC236}">
              <a16:creationId xmlns:a16="http://schemas.microsoft.com/office/drawing/2014/main" id="{03A37303-AE6E-4206-92D2-C0AFC75126AB}"/>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5" name="テキスト ボックス 534">
          <a:extLst>
            <a:ext uri="{FF2B5EF4-FFF2-40B4-BE49-F238E27FC236}">
              <a16:creationId xmlns:a16="http://schemas.microsoft.com/office/drawing/2014/main" id="{E4BD6202-F6A8-4B9D-9E2A-DB21955EA4ED}"/>
            </a:ext>
          </a:extLst>
        </xdr:cNvPr>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a:extLst>
            <a:ext uri="{FF2B5EF4-FFF2-40B4-BE49-F238E27FC236}">
              <a16:creationId xmlns:a16="http://schemas.microsoft.com/office/drawing/2014/main" id="{9B8E5C3B-15B0-4133-B5FC-6E8229A94FD9}"/>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E86C879D-A1C9-4071-8F05-5A8ED37803E8}"/>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8" name="【消防施設】&#10;有形固定資産減価償却率グラフ枠">
          <a:extLst>
            <a:ext uri="{FF2B5EF4-FFF2-40B4-BE49-F238E27FC236}">
              <a16:creationId xmlns:a16="http://schemas.microsoft.com/office/drawing/2014/main" id="{76F1F0DA-612D-4275-B41B-6E8639BE03A1}"/>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39" name="直線コネクタ 538">
          <a:extLst>
            <a:ext uri="{FF2B5EF4-FFF2-40B4-BE49-F238E27FC236}">
              <a16:creationId xmlns:a16="http://schemas.microsoft.com/office/drawing/2014/main" id="{642B7FCB-F4F8-4227-95E7-167C2AC50C7A}"/>
            </a:ext>
          </a:extLst>
        </xdr:cNvPr>
        <xdr:cNvCxnSpPr/>
      </xdr:nvCxnSpPr>
      <xdr:spPr>
        <a:xfrm flipV="1">
          <a:off x="13889989"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40" name="【消防施設】&#10;有形固定資産減価償却率最小値テキスト">
          <a:extLst>
            <a:ext uri="{FF2B5EF4-FFF2-40B4-BE49-F238E27FC236}">
              <a16:creationId xmlns:a16="http://schemas.microsoft.com/office/drawing/2014/main" id="{306F90C3-DABE-4C08-9625-AAEFBF2424C0}"/>
            </a:ext>
          </a:extLst>
        </xdr:cNvPr>
        <xdr:cNvSpPr txBox="1"/>
      </xdr:nvSpPr>
      <xdr:spPr>
        <a:xfrm>
          <a:off x="13928725"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41" name="直線コネクタ 540">
          <a:extLst>
            <a:ext uri="{FF2B5EF4-FFF2-40B4-BE49-F238E27FC236}">
              <a16:creationId xmlns:a16="http://schemas.microsoft.com/office/drawing/2014/main" id="{5B4BE52D-80F7-46E8-AA47-15E76D6B7D08}"/>
            </a:ext>
          </a:extLst>
        </xdr:cNvPr>
        <xdr:cNvCxnSpPr/>
      </xdr:nvCxnSpPr>
      <xdr:spPr>
        <a:xfrm>
          <a:off x="13801725" y="14851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2" name="【消防施設】&#10;有形固定資産減価償却率最大値テキスト">
          <a:extLst>
            <a:ext uri="{FF2B5EF4-FFF2-40B4-BE49-F238E27FC236}">
              <a16:creationId xmlns:a16="http://schemas.microsoft.com/office/drawing/2014/main" id="{FDCA1D4E-3E38-457D-B7B0-E0ED346C9358}"/>
            </a:ext>
          </a:extLst>
        </xdr:cNvPr>
        <xdr:cNvSpPr txBox="1"/>
      </xdr:nvSpPr>
      <xdr:spPr>
        <a:xfrm>
          <a:off x="13928725"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3" name="直線コネクタ 542">
          <a:extLst>
            <a:ext uri="{FF2B5EF4-FFF2-40B4-BE49-F238E27FC236}">
              <a16:creationId xmlns:a16="http://schemas.microsoft.com/office/drawing/2014/main" id="{957F92F5-8F0E-4B99-9865-D9D9D67F47AB}"/>
            </a:ext>
          </a:extLst>
        </xdr:cNvPr>
        <xdr:cNvCxnSpPr/>
      </xdr:nvCxnSpPr>
      <xdr:spPr>
        <a:xfrm>
          <a:off x="13801725" y="13432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44" name="【消防施設】&#10;有形固定資産減価償却率平均値テキスト">
          <a:extLst>
            <a:ext uri="{FF2B5EF4-FFF2-40B4-BE49-F238E27FC236}">
              <a16:creationId xmlns:a16="http://schemas.microsoft.com/office/drawing/2014/main" id="{B3EA871E-D506-4F4F-9A29-4AABE03118E9}"/>
            </a:ext>
          </a:extLst>
        </xdr:cNvPr>
        <xdr:cNvSpPr txBox="1"/>
      </xdr:nvSpPr>
      <xdr:spPr>
        <a:xfrm>
          <a:off x="13928725"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45" name="フローチャート: 判断 544">
          <a:extLst>
            <a:ext uri="{FF2B5EF4-FFF2-40B4-BE49-F238E27FC236}">
              <a16:creationId xmlns:a16="http://schemas.microsoft.com/office/drawing/2014/main" id="{02402B91-67A2-4635-AFC1-476764AFBD2D}"/>
            </a:ext>
          </a:extLst>
        </xdr:cNvPr>
        <xdr:cNvSpPr/>
      </xdr:nvSpPr>
      <xdr:spPr>
        <a:xfrm>
          <a:off x="13839825" y="140249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46" name="フローチャート: 判断 545">
          <a:extLst>
            <a:ext uri="{FF2B5EF4-FFF2-40B4-BE49-F238E27FC236}">
              <a16:creationId xmlns:a16="http://schemas.microsoft.com/office/drawing/2014/main" id="{28FBE56D-BF5C-4F5C-BABC-753C3F2E20BA}"/>
            </a:ext>
          </a:extLst>
        </xdr:cNvPr>
        <xdr:cNvSpPr/>
      </xdr:nvSpPr>
      <xdr:spPr>
        <a:xfrm>
          <a:off x="13115925"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47" name="フローチャート: 判断 546">
          <a:extLst>
            <a:ext uri="{FF2B5EF4-FFF2-40B4-BE49-F238E27FC236}">
              <a16:creationId xmlns:a16="http://schemas.microsoft.com/office/drawing/2014/main" id="{F622055F-224A-46EF-A6E4-CAED63279B98}"/>
            </a:ext>
          </a:extLst>
        </xdr:cNvPr>
        <xdr:cNvSpPr/>
      </xdr:nvSpPr>
      <xdr:spPr>
        <a:xfrm>
          <a:off x="123698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10584902-0A2A-4386-944D-ED699592E064}"/>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1E216EE6-CB76-4C60-A6C3-41638F3614E4}"/>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8FFD7BE2-3EAA-4AFB-8AA2-95983221D90D}"/>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B5618A46-4C53-4099-8712-E3FBABBD51E8}"/>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A613C0DE-58A9-4016-8F14-DDAC2F0770B8}"/>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37919</xdr:rowOff>
    </xdr:from>
    <xdr:to>
      <xdr:col>85</xdr:col>
      <xdr:colOff>177800</xdr:colOff>
      <xdr:row>79</xdr:row>
      <xdr:rowOff>139519</xdr:rowOff>
    </xdr:to>
    <xdr:sp macro="" textlink="">
      <xdr:nvSpPr>
        <xdr:cNvPr id="553" name="楕円 552">
          <a:extLst>
            <a:ext uri="{FF2B5EF4-FFF2-40B4-BE49-F238E27FC236}">
              <a16:creationId xmlns:a16="http://schemas.microsoft.com/office/drawing/2014/main" id="{D29FA89C-946A-4086-A13D-65623C6FDE3D}"/>
            </a:ext>
          </a:extLst>
        </xdr:cNvPr>
        <xdr:cNvSpPr/>
      </xdr:nvSpPr>
      <xdr:spPr>
        <a:xfrm>
          <a:off x="13839825" y="135824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60796</xdr:rowOff>
    </xdr:from>
    <xdr:ext cx="405111" cy="259045"/>
    <xdr:sp macro="" textlink="">
      <xdr:nvSpPr>
        <xdr:cNvPr id="554" name="【消防施設】&#10;有形固定資産減価償却率該当値テキスト">
          <a:extLst>
            <a:ext uri="{FF2B5EF4-FFF2-40B4-BE49-F238E27FC236}">
              <a16:creationId xmlns:a16="http://schemas.microsoft.com/office/drawing/2014/main" id="{F042CBB7-E2EF-40BB-8FCB-820720524BF1}"/>
            </a:ext>
          </a:extLst>
        </xdr:cNvPr>
        <xdr:cNvSpPr txBox="1"/>
      </xdr:nvSpPr>
      <xdr:spPr>
        <a:xfrm>
          <a:off x="13928725" y="1343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68943</xdr:rowOff>
    </xdr:from>
    <xdr:to>
      <xdr:col>81</xdr:col>
      <xdr:colOff>101600</xdr:colOff>
      <xdr:row>79</xdr:row>
      <xdr:rowOff>170543</xdr:rowOff>
    </xdr:to>
    <xdr:sp macro="" textlink="">
      <xdr:nvSpPr>
        <xdr:cNvPr id="555" name="楕円 554">
          <a:extLst>
            <a:ext uri="{FF2B5EF4-FFF2-40B4-BE49-F238E27FC236}">
              <a16:creationId xmlns:a16="http://schemas.microsoft.com/office/drawing/2014/main" id="{16F258F1-511C-472E-99A0-F9405B5286BD}"/>
            </a:ext>
          </a:extLst>
        </xdr:cNvPr>
        <xdr:cNvSpPr/>
      </xdr:nvSpPr>
      <xdr:spPr>
        <a:xfrm>
          <a:off x="13115925"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88719</xdr:rowOff>
    </xdr:from>
    <xdr:to>
      <xdr:col>85</xdr:col>
      <xdr:colOff>127000</xdr:colOff>
      <xdr:row>79</xdr:row>
      <xdr:rowOff>119743</xdr:rowOff>
    </xdr:to>
    <xdr:cxnSp macro="">
      <xdr:nvCxnSpPr>
        <xdr:cNvPr id="556" name="直線コネクタ 555">
          <a:extLst>
            <a:ext uri="{FF2B5EF4-FFF2-40B4-BE49-F238E27FC236}">
              <a16:creationId xmlns:a16="http://schemas.microsoft.com/office/drawing/2014/main" id="{1C7909AC-4665-459F-9E35-14DCF94EDF78}"/>
            </a:ext>
          </a:extLst>
        </xdr:cNvPr>
        <xdr:cNvCxnSpPr/>
      </xdr:nvCxnSpPr>
      <xdr:spPr>
        <a:xfrm flipV="1">
          <a:off x="13166725" y="13633269"/>
          <a:ext cx="7239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99968</xdr:rowOff>
    </xdr:from>
    <xdr:to>
      <xdr:col>76</xdr:col>
      <xdr:colOff>165100</xdr:colOff>
      <xdr:row>80</xdr:row>
      <xdr:rowOff>30118</xdr:rowOff>
    </xdr:to>
    <xdr:sp macro="" textlink="">
      <xdr:nvSpPr>
        <xdr:cNvPr id="557" name="楕円 556">
          <a:extLst>
            <a:ext uri="{FF2B5EF4-FFF2-40B4-BE49-F238E27FC236}">
              <a16:creationId xmlns:a16="http://schemas.microsoft.com/office/drawing/2014/main" id="{3AF91827-DB03-4835-8214-39982A066CCE}"/>
            </a:ext>
          </a:extLst>
        </xdr:cNvPr>
        <xdr:cNvSpPr/>
      </xdr:nvSpPr>
      <xdr:spPr>
        <a:xfrm>
          <a:off x="123698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119743</xdr:rowOff>
    </xdr:from>
    <xdr:to>
      <xdr:col>81</xdr:col>
      <xdr:colOff>50800</xdr:colOff>
      <xdr:row>79</xdr:row>
      <xdr:rowOff>150768</xdr:rowOff>
    </xdr:to>
    <xdr:cxnSp macro="">
      <xdr:nvCxnSpPr>
        <xdr:cNvPr id="558" name="直線コネクタ 557">
          <a:extLst>
            <a:ext uri="{FF2B5EF4-FFF2-40B4-BE49-F238E27FC236}">
              <a16:creationId xmlns:a16="http://schemas.microsoft.com/office/drawing/2014/main" id="{8700931A-148D-432C-9035-9843A5EAB6EB}"/>
            </a:ext>
          </a:extLst>
        </xdr:cNvPr>
        <xdr:cNvCxnSpPr/>
      </xdr:nvCxnSpPr>
      <xdr:spPr>
        <a:xfrm flipV="1">
          <a:off x="12420600" y="13664293"/>
          <a:ext cx="74612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559" name="n_1aveValue【消防施設】&#10;有形固定資産減価償却率">
          <a:extLst>
            <a:ext uri="{FF2B5EF4-FFF2-40B4-BE49-F238E27FC236}">
              <a16:creationId xmlns:a16="http://schemas.microsoft.com/office/drawing/2014/main" id="{5A32BD6C-359A-4118-80BE-F75771BEA04E}"/>
            </a:ext>
          </a:extLst>
        </xdr:cNvPr>
        <xdr:cNvSpPr txBox="1"/>
      </xdr:nvSpPr>
      <xdr:spPr>
        <a:xfrm>
          <a:off x="12980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60" name="n_2aveValue【消防施設】&#10;有形固定資産減価償却率">
          <a:extLst>
            <a:ext uri="{FF2B5EF4-FFF2-40B4-BE49-F238E27FC236}">
              <a16:creationId xmlns:a16="http://schemas.microsoft.com/office/drawing/2014/main" id="{ACF44034-076D-49C9-A7D0-327B8D8999C4}"/>
            </a:ext>
          </a:extLst>
        </xdr:cNvPr>
        <xdr:cNvSpPr txBox="1"/>
      </xdr:nvSpPr>
      <xdr:spPr>
        <a:xfrm>
          <a:off x="12246619"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15620</xdr:rowOff>
    </xdr:from>
    <xdr:ext cx="405111" cy="259045"/>
    <xdr:sp macro="" textlink="">
      <xdr:nvSpPr>
        <xdr:cNvPr id="561" name="n_1mainValue【消防施設】&#10;有形固定資産減価償却率">
          <a:extLst>
            <a:ext uri="{FF2B5EF4-FFF2-40B4-BE49-F238E27FC236}">
              <a16:creationId xmlns:a16="http://schemas.microsoft.com/office/drawing/2014/main" id="{C8BC8A49-EE52-4791-B481-4446B87F2D97}"/>
            </a:ext>
          </a:extLst>
        </xdr:cNvPr>
        <xdr:cNvSpPr txBox="1"/>
      </xdr:nvSpPr>
      <xdr:spPr>
        <a:xfrm>
          <a:off x="12980044" y="1338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46645</xdr:rowOff>
    </xdr:from>
    <xdr:ext cx="405111" cy="259045"/>
    <xdr:sp macro="" textlink="">
      <xdr:nvSpPr>
        <xdr:cNvPr id="562" name="n_2mainValue【消防施設】&#10;有形固定資産減価償却率">
          <a:extLst>
            <a:ext uri="{FF2B5EF4-FFF2-40B4-BE49-F238E27FC236}">
              <a16:creationId xmlns:a16="http://schemas.microsoft.com/office/drawing/2014/main" id="{807B0C51-430C-4F45-8F5E-97D713E4066C}"/>
            </a:ext>
          </a:extLst>
        </xdr:cNvPr>
        <xdr:cNvSpPr txBox="1"/>
      </xdr:nvSpPr>
      <xdr:spPr>
        <a:xfrm>
          <a:off x="12246619"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a:extLst>
            <a:ext uri="{FF2B5EF4-FFF2-40B4-BE49-F238E27FC236}">
              <a16:creationId xmlns:a16="http://schemas.microsoft.com/office/drawing/2014/main" id="{C9C920D3-843A-487D-A9F8-AED706F74856}"/>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a:extLst>
            <a:ext uri="{FF2B5EF4-FFF2-40B4-BE49-F238E27FC236}">
              <a16:creationId xmlns:a16="http://schemas.microsoft.com/office/drawing/2014/main" id="{7F079982-87D9-4014-A883-4C34EF72DCEC}"/>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a:extLst>
            <a:ext uri="{FF2B5EF4-FFF2-40B4-BE49-F238E27FC236}">
              <a16:creationId xmlns:a16="http://schemas.microsoft.com/office/drawing/2014/main" id="{478BBB99-6476-4EB6-8B05-8A10AC9C7674}"/>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a:extLst>
            <a:ext uri="{FF2B5EF4-FFF2-40B4-BE49-F238E27FC236}">
              <a16:creationId xmlns:a16="http://schemas.microsoft.com/office/drawing/2014/main" id="{EBAD2AB8-6F06-47AC-9575-FC2F23037CA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a:extLst>
            <a:ext uri="{FF2B5EF4-FFF2-40B4-BE49-F238E27FC236}">
              <a16:creationId xmlns:a16="http://schemas.microsoft.com/office/drawing/2014/main" id="{F3238404-C9A7-47B2-945F-284F95CB22BC}"/>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a:extLst>
            <a:ext uri="{FF2B5EF4-FFF2-40B4-BE49-F238E27FC236}">
              <a16:creationId xmlns:a16="http://schemas.microsoft.com/office/drawing/2014/main" id="{3174DFD6-9DF0-4B46-8F9A-EE667925B907}"/>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a:extLst>
            <a:ext uri="{FF2B5EF4-FFF2-40B4-BE49-F238E27FC236}">
              <a16:creationId xmlns:a16="http://schemas.microsoft.com/office/drawing/2014/main" id="{45F61016-8BFB-48CB-BC14-C571649E4D27}"/>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a:extLst>
            <a:ext uri="{FF2B5EF4-FFF2-40B4-BE49-F238E27FC236}">
              <a16:creationId xmlns:a16="http://schemas.microsoft.com/office/drawing/2014/main" id="{A95C0C23-67BF-44FA-823C-179B81DE9C5E}"/>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a:extLst>
            <a:ext uri="{FF2B5EF4-FFF2-40B4-BE49-F238E27FC236}">
              <a16:creationId xmlns:a16="http://schemas.microsoft.com/office/drawing/2014/main" id="{7FAE0D85-3304-4AB1-8093-DDCCE90088B5}"/>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a:extLst>
            <a:ext uri="{FF2B5EF4-FFF2-40B4-BE49-F238E27FC236}">
              <a16:creationId xmlns:a16="http://schemas.microsoft.com/office/drawing/2014/main" id="{EAE2C6AA-568A-4F14-992A-5A6CC448C86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3" name="直線コネクタ 572">
          <a:extLst>
            <a:ext uri="{FF2B5EF4-FFF2-40B4-BE49-F238E27FC236}">
              <a16:creationId xmlns:a16="http://schemas.microsoft.com/office/drawing/2014/main" id="{BC933289-F970-4147-8030-1AE3D8D9A875}"/>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4" name="テキスト ボックス 573">
          <a:extLst>
            <a:ext uri="{FF2B5EF4-FFF2-40B4-BE49-F238E27FC236}">
              <a16:creationId xmlns:a16="http://schemas.microsoft.com/office/drawing/2014/main" id="{267B75E7-26BB-4062-A1FF-A36DEC6B1D6B}"/>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5" name="直線コネクタ 574">
          <a:extLst>
            <a:ext uri="{FF2B5EF4-FFF2-40B4-BE49-F238E27FC236}">
              <a16:creationId xmlns:a16="http://schemas.microsoft.com/office/drawing/2014/main" id="{E9A689FC-D1FD-424A-ACD6-89D8BCBF4AD2}"/>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6" name="テキスト ボックス 575">
          <a:extLst>
            <a:ext uri="{FF2B5EF4-FFF2-40B4-BE49-F238E27FC236}">
              <a16:creationId xmlns:a16="http://schemas.microsoft.com/office/drawing/2014/main" id="{AB104AFC-7A57-4A79-B1C4-C9B6D2AB8109}"/>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7" name="直線コネクタ 576">
          <a:extLst>
            <a:ext uri="{FF2B5EF4-FFF2-40B4-BE49-F238E27FC236}">
              <a16:creationId xmlns:a16="http://schemas.microsoft.com/office/drawing/2014/main" id="{74FE0D74-6BA9-43B9-A46D-A18A37B65ABC}"/>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8" name="テキスト ボックス 577">
          <a:extLst>
            <a:ext uri="{FF2B5EF4-FFF2-40B4-BE49-F238E27FC236}">
              <a16:creationId xmlns:a16="http://schemas.microsoft.com/office/drawing/2014/main" id="{A72EED8B-F611-4C52-A244-371C028FE481}"/>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9" name="直線コネクタ 578">
          <a:extLst>
            <a:ext uri="{FF2B5EF4-FFF2-40B4-BE49-F238E27FC236}">
              <a16:creationId xmlns:a16="http://schemas.microsoft.com/office/drawing/2014/main" id="{BEB07E32-0514-4392-A704-007DE4263740}"/>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0" name="テキスト ボックス 579">
          <a:extLst>
            <a:ext uri="{FF2B5EF4-FFF2-40B4-BE49-F238E27FC236}">
              <a16:creationId xmlns:a16="http://schemas.microsoft.com/office/drawing/2014/main" id="{FABB51ED-CE63-4F27-9187-0CCFA74FA307}"/>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a:extLst>
            <a:ext uri="{FF2B5EF4-FFF2-40B4-BE49-F238E27FC236}">
              <a16:creationId xmlns:a16="http://schemas.microsoft.com/office/drawing/2014/main" id="{8DF9E028-F6FB-42B0-AD5E-C4BEA0C8139A}"/>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id="{3181D739-5EB9-4792-A6AC-01D6FA54FF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a:extLst>
            <a:ext uri="{FF2B5EF4-FFF2-40B4-BE49-F238E27FC236}">
              <a16:creationId xmlns:a16="http://schemas.microsoft.com/office/drawing/2014/main" id="{F3FA5EB9-EBB9-4AE0-8539-98A4AD33DDBC}"/>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84" name="直線コネクタ 583">
          <a:extLst>
            <a:ext uri="{FF2B5EF4-FFF2-40B4-BE49-F238E27FC236}">
              <a16:creationId xmlns:a16="http://schemas.microsoft.com/office/drawing/2014/main" id="{BB46555C-6AED-4021-8436-23C981530A22}"/>
            </a:ext>
          </a:extLst>
        </xdr:cNvPr>
        <xdr:cNvCxnSpPr/>
      </xdr:nvCxnSpPr>
      <xdr:spPr>
        <a:xfrm flipV="1">
          <a:off x="188461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85" name="【消防施設】&#10;一人当たり面積最小値テキスト">
          <a:extLst>
            <a:ext uri="{FF2B5EF4-FFF2-40B4-BE49-F238E27FC236}">
              <a16:creationId xmlns:a16="http://schemas.microsoft.com/office/drawing/2014/main" id="{C06C2CA1-B1C6-497C-BADF-8E1631EDDA74}"/>
            </a:ext>
          </a:extLst>
        </xdr:cNvPr>
        <xdr:cNvSpPr txBox="1"/>
      </xdr:nvSpPr>
      <xdr:spPr>
        <a:xfrm>
          <a:off x="188849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86" name="直線コネクタ 585">
          <a:extLst>
            <a:ext uri="{FF2B5EF4-FFF2-40B4-BE49-F238E27FC236}">
              <a16:creationId xmlns:a16="http://schemas.microsoft.com/office/drawing/2014/main" id="{84A40E87-B8AC-4109-A68B-E6EADECF0F2E}"/>
            </a:ext>
          </a:extLst>
        </xdr:cNvPr>
        <xdr:cNvCxnSpPr/>
      </xdr:nvCxnSpPr>
      <xdr:spPr>
        <a:xfrm>
          <a:off x="18786475" y="14709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87" name="【消防施設】&#10;一人当たり面積最大値テキスト">
          <a:extLst>
            <a:ext uri="{FF2B5EF4-FFF2-40B4-BE49-F238E27FC236}">
              <a16:creationId xmlns:a16="http://schemas.microsoft.com/office/drawing/2014/main" id="{03990675-1851-4E61-ADCC-A37501A4891C}"/>
            </a:ext>
          </a:extLst>
        </xdr:cNvPr>
        <xdr:cNvSpPr txBox="1"/>
      </xdr:nvSpPr>
      <xdr:spPr>
        <a:xfrm>
          <a:off x="188849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88" name="直線コネクタ 587">
          <a:extLst>
            <a:ext uri="{FF2B5EF4-FFF2-40B4-BE49-F238E27FC236}">
              <a16:creationId xmlns:a16="http://schemas.microsoft.com/office/drawing/2014/main" id="{8BF9C21A-A2BA-4987-AD8C-37AE6643786C}"/>
            </a:ext>
          </a:extLst>
        </xdr:cNvPr>
        <xdr:cNvCxnSpPr/>
      </xdr:nvCxnSpPr>
      <xdr:spPr>
        <a:xfrm>
          <a:off x="18786475" y="136580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89" name="【消防施設】&#10;一人当たり面積平均値テキスト">
          <a:extLst>
            <a:ext uri="{FF2B5EF4-FFF2-40B4-BE49-F238E27FC236}">
              <a16:creationId xmlns:a16="http://schemas.microsoft.com/office/drawing/2014/main" id="{2BD24354-1CAB-43C5-8BC4-6E377BE7C4D5}"/>
            </a:ext>
          </a:extLst>
        </xdr:cNvPr>
        <xdr:cNvSpPr txBox="1"/>
      </xdr:nvSpPr>
      <xdr:spPr>
        <a:xfrm>
          <a:off x="188849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90" name="フローチャート: 判断 589">
          <a:extLst>
            <a:ext uri="{FF2B5EF4-FFF2-40B4-BE49-F238E27FC236}">
              <a16:creationId xmlns:a16="http://schemas.microsoft.com/office/drawing/2014/main" id="{B348FB1C-6888-4DB1-B395-2592CCCFEF04}"/>
            </a:ext>
          </a:extLst>
        </xdr:cNvPr>
        <xdr:cNvSpPr/>
      </xdr:nvSpPr>
      <xdr:spPr>
        <a:xfrm>
          <a:off x="187960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91" name="フローチャート: 判断 590">
          <a:extLst>
            <a:ext uri="{FF2B5EF4-FFF2-40B4-BE49-F238E27FC236}">
              <a16:creationId xmlns:a16="http://schemas.microsoft.com/office/drawing/2014/main" id="{65470EC5-4865-4541-AD10-3F3618B5DA66}"/>
            </a:ext>
          </a:extLst>
        </xdr:cNvPr>
        <xdr:cNvSpPr/>
      </xdr:nvSpPr>
      <xdr:spPr>
        <a:xfrm>
          <a:off x="18100675" y="144028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92" name="フローチャート: 判断 591">
          <a:extLst>
            <a:ext uri="{FF2B5EF4-FFF2-40B4-BE49-F238E27FC236}">
              <a16:creationId xmlns:a16="http://schemas.microsoft.com/office/drawing/2014/main" id="{CF8AF6F0-41A4-4E6C-A957-90244E5D9E25}"/>
            </a:ext>
          </a:extLst>
        </xdr:cNvPr>
        <xdr:cNvSpPr/>
      </xdr:nvSpPr>
      <xdr:spPr>
        <a:xfrm>
          <a:off x="17325975"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C7D50A4E-27D5-45EE-B9D2-079F04F0446B}"/>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2070ED28-203A-40F8-98EB-27C444B88987}"/>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34FDDA44-6B6D-460E-8857-0C622FC980AD}"/>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4B2A5DA6-E60A-41BD-A5AF-D27AFC9C2825}"/>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E9452EA2-C639-4DEE-B110-163D77341551}"/>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598" name="楕円 597">
          <a:extLst>
            <a:ext uri="{FF2B5EF4-FFF2-40B4-BE49-F238E27FC236}">
              <a16:creationId xmlns:a16="http://schemas.microsoft.com/office/drawing/2014/main" id="{B5F44BC0-441D-47CD-B302-31FAB96110AD}"/>
            </a:ext>
          </a:extLst>
        </xdr:cNvPr>
        <xdr:cNvSpPr/>
      </xdr:nvSpPr>
      <xdr:spPr>
        <a:xfrm>
          <a:off x="187960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48531</xdr:rowOff>
    </xdr:from>
    <xdr:ext cx="469744" cy="259045"/>
    <xdr:sp macro="" textlink="">
      <xdr:nvSpPr>
        <xdr:cNvPr id="599" name="【消防施設】&#10;一人当たり面積該当値テキスト">
          <a:extLst>
            <a:ext uri="{FF2B5EF4-FFF2-40B4-BE49-F238E27FC236}">
              <a16:creationId xmlns:a16="http://schemas.microsoft.com/office/drawing/2014/main" id="{854C8D85-66C6-4CB6-8F5F-F9308A1348F8}"/>
            </a:ext>
          </a:extLst>
        </xdr:cNvPr>
        <xdr:cNvSpPr txBox="1"/>
      </xdr:nvSpPr>
      <xdr:spPr>
        <a:xfrm>
          <a:off x="18884900" y="1445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600" name="楕円 599">
          <a:extLst>
            <a:ext uri="{FF2B5EF4-FFF2-40B4-BE49-F238E27FC236}">
              <a16:creationId xmlns:a16="http://schemas.microsoft.com/office/drawing/2014/main" id="{F531FC5F-6E2E-432C-B61E-12EA925AB314}"/>
            </a:ext>
          </a:extLst>
        </xdr:cNvPr>
        <xdr:cNvSpPr/>
      </xdr:nvSpPr>
      <xdr:spPr>
        <a:xfrm>
          <a:off x="18100675" y="145399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17526</xdr:rowOff>
    </xdr:to>
    <xdr:cxnSp macro="">
      <xdr:nvCxnSpPr>
        <xdr:cNvPr id="601" name="直線コネクタ 600">
          <a:extLst>
            <a:ext uri="{FF2B5EF4-FFF2-40B4-BE49-F238E27FC236}">
              <a16:creationId xmlns:a16="http://schemas.microsoft.com/office/drawing/2014/main" id="{706582D6-9CF9-450D-964E-302A8BF03B46}"/>
            </a:ext>
          </a:extLst>
        </xdr:cNvPr>
        <xdr:cNvCxnSpPr/>
      </xdr:nvCxnSpPr>
      <xdr:spPr>
        <a:xfrm flipV="1">
          <a:off x="18132425" y="14586204"/>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602" name="楕円 601">
          <a:extLst>
            <a:ext uri="{FF2B5EF4-FFF2-40B4-BE49-F238E27FC236}">
              <a16:creationId xmlns:a16="http://schemas.microsoft.com/office/drawing/2014/main" id="{D66F41C6-6729-4F4E-B3BF-5F77170A2229}"/>
            </a:ext>
          </a:extLst>
        </xdr:cNvPr>
        <xdr:cNvSpPr/>
      </xdr:nvSpPr>
      <xdr:spPr>
        <a:xfrm>
          <a:off x="17325975"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17526</xdr:rowOff>
    </xdr:to>
    <xdr:cxnSp macro="">
      <xdr:nvCxnSpPr>
        <xdr:cNvPr id="603" name="直線コネクタ 602">
          <a:extLst>
            <a:ext uri="{FF2B5EF4-FFF2-40B4-BE49-F238E27FC236}">
              <a16:creationId xmlns:a16="http://schemas.microsoft.com/office/drawing/2014/main" id="{4391A7DB-AE8C-4ABF-B793-7696C098721D}"/>
            </a:ext>
          </a:extLst>
        </xdr:cNvPr>
        <xdr:cNvCxnSpPr/>
      </xdr:nvCxnSpPr>
      <xdr:spPr>
        <a:xfrm>
          <a:off x="17376775" y="14586204"/>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604" name="n_1aveValue【消防施設】&#10;一人当たり面積">
          <a:extLst>
            <a:ext uri="{FF2B5EF4-FFF2-40B4-BE49-F238E27FC236}">
              <a16:creationId xmlns:a16="http://schemas.microsoft.com/office/drawing/2014/main" id="{19C0B001-8695-4442-9ED5-55AF6610E234}"/>
            </a:ext>
          </a:extLst>
        </xdr:cNvPr>
        <xdr:cNvSpPr txBox="1"/>
      </xdr:nvSpPr>
      <xdr:spPr>
        <a:xfrm>
          <a:off x="1793247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05" name="n_2aveValue【消防施設】&#10;一人当たり面積">
          <a:extLst>
            <a:ext uri="{FF2B5EF4-FFF2-40B4-BE49-F238E27FC236}">
              <a16:creationId xmlns:a16="http://schemas.microsoft.com/office/drawing/2014/main" id="{C9F06069-630F-4A22-8E38-3F6690C5D314}"/>
            </a:ext>
          </a:extLst>
        </xdr:cNvPr>
        <xdr:cNvSpPr txBox="1"/>
      </xdr:nvSpPr>
      <xdr:spPr>
        <a:xfrm>
          <a:off x="1717047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606" name="n_1mainValue【消防施設】&#10;一人当たり面積">
          <a:extLst>
            <a:ext uri="{FF2B5EF4-FFF2-40B4-BE49-F238E27FC236}">
              <a16:creationId xmlns:a16="http://schemas.microsoft.com/office/drawing/2014/main" id="{74105655-DD57-472F-B252-137008E892AA}"/>
            </a:ext>
          </a:extLst>
        </xdr:cNvPr>
        <xdr:cNvSpPr txBox="1"/>
      </xdr:nvSpPr>
      <xdr:spPr>
        <a:xfrm>
          <a:off x="1793247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607" name="n_2mainValue【消防施設】&#10;一人当たり面積">
          <a:extLst>
            <a:ext uri="{FF2B5EF4-FFF2-40B4-BE49-F238E27FC236}">
              <a16:creationId xmlns:a16="http://schemas.microsoft.com/office/drawing/2014/main" id="{3F81F47C-5303-4189-A924-98E01724E024}"/>
            </a:ext>
          </a:extLst>
        </xdr:cNvPr>
        <xdr:cNvSpPr txBox="1"/>
      </xdr:nvSpPr>
      <xdr:spPr>
        <a:xfrm>
          <a:off x="1717047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84BE0FE8-DBD0-412F-85B7-7383B7B3DB3F}"/>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E5BE2E24-41B2-470E-A21A-35E3F21BD704}"/>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203E93F5-B530-4B44-98CB-40611B5F0E46}"/>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B59D1CBA-A377-486A-A4FC-23EC30EC17B2}"/>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EC9B3C9E-67AE-4B5F-9692-65D1CAA054FC}"/>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0025D043-5BFC-46E0-98A9-778AB32077A7}"/>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7E1C26B8-8E12-448C-A3E6-FC9B8F235A49}"/>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78BEA7DC-6EFC-4160-8467-11409DD262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5E004710-C0E4-4627-9D8B-7CE8C0EADBDC}"/>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E6B7A614-F57E-4379-B2CE-52BC1FB21398}"/>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a:extLst>
            <a:ext uri="{FF2B5EF4-FFF2-40B4-BE49-F238E27FC236}">
              <a16:creationId xmlns:a16="http://schemas.microsoft.com/office/drawing/2014/main" id="{4E56284B-9BAB-4FB7-97A1-424FBD69869A}"/>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a:extLst>
            <a:ext uri="{FF2B5EF4-FFF2-40B4-BE49-F238E27FC236}">
              <a16:creationId xmlns:a16="http://schemas.microsoft.com/office/drawing/2014/main" id="{9C26CD57-B13D-4B61-9D5C-C6492F99D306}"/>
            </a:ext>
          </a:extLst>
        </xdr:cNvPr>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a:extLst>
            <a:ext uri="{FF2B5EF4-FFF2-40B4-BE49-F238E27FC236}">
              <a16:creationId xmlns:a16="http://schemas.microsoft.com/office/drawing/2014/main" id="{23105A94-1B86-4ECD-B9C2-CFA3B5D50A16}"/>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a:extLst>
            <a:ext uri="{FF2B5EF4-FFF2-40B4-BE49-F238E27FC236}">
              <a16:creationId xmlns:a16="http://schemas.microsoft.com/office/drawing/2014/main" id="{8F28C48D-FA69-451C-BF0A-11BA32774E4B}"/>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a:extLst>
            <a:ext uri="{FF2B5EF4-FFF2-40B4-BE49-F238E27FC236}">
              <a16:creationId xmlns:a16="http://schemas.microsoft.com/office/drawing/2014/main" id="{F9215DA3-37D4-4441-8861-2FE47485005E}"/>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a:extLst>
            <a:ext uri="{FF2B5EF4-FFF2-40B4-BE49-F238E27FC236}">
              <a16:creationId xmlns:a16="http://schemas.microsoft.com/office/drawing/2014/main" id="{C5D13A6E-695F-4AF2-AA90-EBE6C8EA2DD3}"/>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a:extLst>
            <a:ext uri="{FF2B5EF4-FFF2-40B4-BE49-F238E27FC236}">
              <a16:creationId xmlns:a16="http://schemas.microsoft.com/office/drawing/2014/main" id="{E6C68F27-FE05-4C6F-88CE-DAB296245A2C}"/>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a:extLst>
            <a:ext uri="{FF2B5EF4-FFF2-40B4-BE49-F238E27FC236}">
              <a16:creationId xmlns:a16="http://schemas.microsoft.com/office/drawing/2014/main" id="{CB1A3F19-C352-4BF0-B64B-71B5212DAA34}"/>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a:extLst>
            <a:ext uri="{FF2B5EF4-FFF2-40B4-BE49-F238E27FC236}">
              <a16:creationId xmlns:a16="http://schemas.microsoft.com/office/drawing/2014/main" id="{1F4B7400-D04D-4EBD-A02C-547F584ABF1A}"/>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a:extLst>
            <a:ext uri="{FF2B5EF4-FFF2-40B4-BE49-F238E27FC236}">
              <a16:creationId xmlns:a16="http://schemas.microsoft.com/office/drawing/2014/main" id="{0563C7AF-3BF5-4997-A2EB-2B736427AE75}"/>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a:extLst>
            <a:ext uri="{FF2B5EF4-FFF2-40B4-BE49-F238E27FC236}">
              <a16:creationId xmlns:a16="http://schemas.microsoft.com/office/drawing/2014/main" id="{1692405D-12B2-47A6-B86C-EF1C611D80EF}"/>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a:extLst>
            <a:ext uri="{FF2B5EF4-FFF2-40B4-BE49-F238E27FC236}">
              <a16:creationId xmlns:a16="http://schemas.microsoft.com/office/drawing/2014/main" id="{030D5213-6C0F-4BE0-8C95-C96B6AD13B75}"/>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20D5E4AB-149E-457C-8A69-911EB0C3E875}"/>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a:extLst>
            <a:ext uri="{FF2B5EF4-FFF2-40B4-BE49-F238E27FC236}">
              <a16:creationId xmlns:a16="http://schemas.microsoft.com/office/drawing/2014/main" id="{C157FEB7-827F-4D99-8E9B-15AA7C92B35D}"/>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8AC356A5-9BD7-41F8-B1F6-3BABED25680A}"/>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33" name="直線コネクタ 632">
          <a:extLst>
            <a:ext uri="{FF2B5EF4-FFF2-40B4-BE49-F238E27FC236}">
              <a16:creationId xmlns:a16="http://schemas.microsoft.com/office/drawing/2014/main" id="{11BC2946-A669-43D4-BDC2-70FB3DE3C8CD}"/>
            </a:ext>
          </a:extLst>
        </xdr:cNvPr>
        <xdr:cNvCxnSpPr/>
      </xdr:nvCxnSpPr>
      <xdr:spPr>
        <a:xfrm flipV="1">
          <a:off x="13889989"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34" name="【庁舎】&#10;有形固定資産減価償却率最小値テキスト">
          <a:extLst>
            <a:ext uri="{FF2B5EF4-FFF2-40B4-BE49-F238E27FC236}">
              <a16:creationId xmlns:a16="http://schemas.microsoft.com/office/drawing/2014/main" id="{7D57C1E4-3D08-46A4-B4B2-5B324328E324}"/>
            </a:ext>
          </a:extLst>
        </xdr:cNvPr>
        <xdr:cNvSpPr txBox="1"/>
      </xdr:nvSpPr>
      <xdr:spPr>
        <a:xfrm>
          <a:off x="13928725"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a:extLst>
            <a:ext uri="{FF2B5EF4-FFF2-40B4-BE49-F238E27FC236}">
              <a16:creationId xmlns:a16="http://schemas.microsoft.com/office/drawing/2014/main" id="{37C80CA8-E6FB-44F1-A47D-E2D061D9D729}"/>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36" name="【庁舎】&#10;有形固定資産減価償却率最大値テキスト">
          <a:extLst>
            <a:ext uri="{FF2B5EF4-FFF2-40B4-BE49-F238E27FC236}">
              <a16:creationId xmlns:a16="http://schemas.microsoft.com/office/drawing/2014/main" id="{164C1F8A-E499-4142-88B9-43EB354E3597}"/>
            </a:ext>
          </a:extLst>
        </xdr:cNvPr>
        <xdr:cNvSpPr txBox="1"/>
      </xdr:nvSpPr>
      <xdr:spPr>
        <a:xfrm>
          <a:off x="13928725"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37" name="直線コネクタ 636">
          <a:extLst>
            <a:ext uri="{FF2B5EF4-FFF2-40B4-BE49-F238E27FC236}">
              <a16:creationId xmlns:a16="http://schemas.microsoft.com/office/drawing/2014/main" id="{66699527-6AE4-4168-86A6-47FA9C83CE2B}"/>
            </a:ext>
          </a:extLst>
        </xdr:cNvPr>
        <xdr:cNvCxnSpPr/>
      </xdr:nvCxnSpPr>
      <xdr:spPr>
        <a:xfrm>
          <a:off x="13801725" y="170938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38" name="【庁舎】&#10;有形固定資産減価償却率平均値テキスト">
          <a:extLst>
            <a:ext uri="{FF2B5EF4-FFF2-40B4-BE49-F238E27FC236}">
              <a16:creationId xmlns:a16="http://schemas.microsoft.com/office/drawing/2014/main" id="{04AB879C-5E4D-4609-880C-9F7ABCE700FF}"/>
            </a:ext>
          </a:extLst>
        </xdr:cNvPr>
        <xdr:cNvSpPr txBox="1"/>
      </xdr:nvSpPr>
      <xdr:spPr>
        <a:xfrm>
          <a:off x="13928725"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39" name="フローチャート: 判断 638">
          <a:extLst>
            <a:ext uri="{FF2B5EF4-FFF2-40B4-BE49-F238E27FC236}">
              <a16:creationId xmlns:a16="http://schemas.microsoft.com/office/drawing/2014/main" id="{00679609-4B78-40B2-B0D9-0748D7C264C8}"/>
            </a:ext>
          </a:extLst>
        </xdr:cNvPr>
        <xdr:cNvSpPr/>
      </xdr:nvSpPr>
      <xdr:spPr>
        <a:xfrm>
          <a:off x="13839825" y="178170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40" name="フローチャート: 判断 639">
          <a:extLst>
            <a:ext uri="{FF2B5EF4-FFF2-40B4-BE49-F238E27FC236}">
              <a16:creationId xmlns:a16="http://schemas.microsoft.com/office/drawing/2014/main" id="{E820D177-0A85-486D-8578-1DDA380ADB98}"/>
            </a:ext>
          </a:extLst>
        </xdr:cNvPr>
        <xdr:cNvSpPr/>
      </xdr:nvSpPr>
      <xdr:spPr>
        <a:xfrm>
          <a:off x="13115925"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641" name="フローチャート: 判断 640">
          <a:extLst>
            <a:ext uri="{FF2B5EF4-FFF2-40B4-BE49-F238E27FC236}">
              <a16:creationId xmlns:a16="http://schemas.microsoft.com/office/drawing/2014/main" id="{EBE28EFF-2F4C-4CED-B9E2-389C658B1681}"/>
            </a:ext>
          </a:extLst>
        </xdr:cNvPr>
        <xdr:cNvSpPr/>
      </xdr:nvSpPr>
      <xdr:spPr>
        <a:xfrm>
          <a:off x="123698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60ABCB38-7C41-43FA-BC65-ECC9DA2C7B4B}"/>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D14840AE-BB5B-45D2-92B8-A66CF8054B56}"/>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1EA78EFB-0965-413E-848D-AF04127CE72E}"/>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9431636F-04B9-4EC5-99FD-56FFB1F33655}"/>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716CCD4A-F44B-45A5-B65D-9EA0E26715D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647" name="楕円 646">
          <a:extLst>
            <a:ext uri="{FF2B5EF4-FFF2-40B4-BE49-F238E27FC236}">
              <a16:creationId xmlns:a16="http://schemas.microsoft.com/office/drawing/2014/main" id="{6ED3124F-8B9B-43FD-A916-1B0441E46CAC}"/>
            </a:ext>
          </a:extLst>
        </xdr:cNvPr>
        <xdr:cNvSpPr/>
      </xdr:nvSpPr>
      <xdr:spPr>
        <a:xfrm>
          <a:off x="13839825" y="176063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648" name="【庁舎】&#10;有形固定資産減価償却率該当値テキスト">
          <a:extLst>
            <a:ext uri="{FF2B5EF4-FFF2-40B4-BE49-F238E27FC236}">
              <a16:creationId xmlns:a16="http://schemas.microsoft.com/office/drawing/2014/main" id="{6EBF70FB-9B15-4E94-9EF5-D6725E3678EA}"/>
            </a:ext>
          </a:extLst>
        </xdr:cNvPr>
        <xdr:cNvSpPr txBox="1"/>
      </xdr:nvSpPr>
      <xdr:spPr>
        <a:xfrm>
          <a:off x="13928725" y="1745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649" name="楕円 648">
          <a:extLst>
            <a:ext uri="{FF2B5EF4-FFF2-40B4-BE49-F238E27FC236}">
              <a16:creationId xmlns:a16="http://schemas.microsoft.com/office/drawing/2014/main" id="{C2B2CE5C-AD4E-434C-B178-163E7862FCB4}"/>
            </a:ext>
          </a:extLst>
        </xdr:cNvPr>
        <xdr:cNvSpPr/>
      </xdr:nvSpPr>
      <xdr:spPr>
        <a:xfrm>
          <a:off x="13115925"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169273</xdr:rowOff>
    </xdr:from>
    <xdr:to>
      <xdr:col>85</xdr:col>
      <xdr:colOff>127000</xdr:colOff>
      <xdr:row>103</xdr:row>
      <xdr:rowOff>35379</xdr:rowOff>
    </xdr:to>
    <xdr:cxnSp macro="">
      <xdr:nvCxnSpPr>
        <xdr:cNvPr id="650" name="直線コネクタ 649">
          <a:extLst>
            <a:ext uri="{FF2B5EF4-FFF2-40B4-BE49-F238E27FC236}">
              <a16:creationId xmlns:a16="http://schemas.microsoft.com/office/drawing/2014/main" id="{FDDC1233-0CE7-4099-AFEF-86213E08BCF5}"/>
            </a:ext>
          </a:extLst>
        </xdr:cNvPr>
        <xdr:cNvCxnSpPr/>
      </xdr:nvCxnSpPr>
      <xdr:spPr>
        <a:xfrm flipV="1">
          <a:off x="13166725" y="17657173"/>
          <a:ext cx="7239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651" name="楕円 650">
          <a:extLst>
            <a:ext uri="{FF2B5EF4-FFF2-40B4-BE49-F238E27FC236}">
              <a16:creationId xmlns:a16="http://schemas.microsoft.com/office/drawing/2014/main" id="{4F86ACC1-6CC6-470A-8925-356595DC67E5}"/>
            </a:ext>
          </a:extLst>
        </xdr:cNvPr>
        <xdr:cNvSpPr/>
      </xdr:nvSpPr>
      <xdr:spPr>
        <a:xfrm>
          <a:off x="123698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35379</xdr:rowOff>
    </xdr:from>
    <xdr:to>
      <xdr:col>81</xdr:col>
      <xdr:colOff>50800</xdr:colOff>
      <xdr:row>103</xdr:row>
      <xdr:rowOff>56606</xdr:rowOff>
    </xdr:to>
    <xdr:cxnSp macro="">
      <xdr:nvCxnSpPr>
        <xdr:cNvPr id="652" name="直線コネクタ 651">
          <a:extLst>
            <a:ext uri="{FF2B5EF4-FFF2-40B4-BE49-F238E27FC236}">
              <a16:creationId xmlns:a16="http://schemas.microsoft.com/office/drawing/2014/main" id="{676555A7-AFAB-471D-BF43-FF06C2AF2934}"/>
            </a:ext>
          </a:extLst>
        </xdr:cNvPr>
        <xdr:cNvCxnSpPr/>
      </xdr:nvCxnSpPr>
      <xdr:spPr>
        <a:xfrm flipV="1">
          <a:off x="12420600" y="17694729"/>
          <a:ext cx="74612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653" name="n_1aveValue【庁舎】&#10;有形固定資産減価償却率">
          <a:extLst>
            <a:ext uri="{FF2B5EF4-FFF2-40B4-BE49-F238E27FC236}">
              <a16:creationId xmlns:a16="http://schemas.microsoft.com/office/drawing/2014/main" id="{CB44EA31-6493-448A-AAEE-4891374EAEB8}"/>
            </a:ext>
          </a:extLst>
        </xdr:cNvPr>
        <xdr:cNvSpPr txBox="1"/>
      </xdr:nvSpPr>
      <xdr:spPr>
        <a:xfrm>
          <a:off x="12980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654" name="n_2aveValue【庁舎】&#10;有形固定資産減価償却率">
          <a:extLst>
            <a:ext uri="{FF2B5EF4-FFF2-40B4-BE49-F238E27FC236}">
              <a16:creationId xmlns:a16="http://schemas.microsoft.com/office/drawing/2014/main" id="{764728D1-4D40-4328-9636-5F8E1134D64D}"/>
            </a:ext>
          </a:extLst>
        </xdr:cNvPr>
        <xdr:cNvSpPr txBox="1"/>
      </xdr:nvSpPr>
      <xdr:spPr>
        <a:xfrm>
          <a:off x="12246619"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102706</xdr:rowOff>
    </xdr:from>
    <xdr:ext cx="405111" cy="259045"/>
    <xdr:sp macro="" textlink="">
      <xdr:nvSpPr>
        <xdr:cNvPr id="655" name="n_1mainValue【庁舎】&#10;有形固定資産減価償却率">
          <a:extLst>
            <a:ext uri="{FF2B5EF4-FFF2-40B4-BE49-F238E27FC236}">
              <a16:creationId xmlns:a16="http://schemas.microsoft.com/office/drawing/2014/main" id="{7441A568-64F6-4232-A9B1-C62544541DEB}"/>
            </a:ext>
          </a:extLst>
        </xdr:cNvPr>
        <xdr:cNvSpPr txBox="1"/>
      </xdr:nvSpPr>
      <xdr:spPr>
        <a:xfrm>
          <a:off x="12980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123933</xdr:rowOff>
    </xdr:from>
    <xdr:ext cx="405111" cy="259045"/>
    <xdr:sp macro="" textlink="">
      <xdr:nvSpPr>
        <xdr:cNvPr id="656" name="n_2mainValue【庁舎】&#10;有形固定資産減価償却率">
          <a:extLst>
            <a:ext uri="{FF2B5EF4-FFF2-40B4-BE49-F238E27FC236}">
              <a16:creationId xmlns:a16="http://schemas.microsoft.com/office/drawing/2014/main" id="{5660489D-E936-4A19-B0D4-EF6440D7B18C}"/>
            </a:ext>
          </a:extLst>
        </xdr:cNvPr>
        <xdr:cNvSpPr txBox="1"/>
      </xdr:nvSpPr>
      <xdr:spPr>
        <a:xfrm>
          <a:off x="12246619"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5BFB7AE0-3D12-43B0-BCE6-E7B9C1DB4E44}"/>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E10DC12D-0BB5-4700-B87D-858927DCF1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D9CD8CE0-CC73-4EAF-AB71-D1452A2B8D6E}"/>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D9D4652F-DCA7-48AB-9E3A-CE4834ADD5A3}"/>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9BE66DBB-307B-41FF-AA12-A4FD487F5EB5}"/>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06E31795-C7D3-4B4C-8E75-632BA0183A07}"/>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129AB26D-5E0A-46AC-86FC-4D6A4A041462}"/>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61229168-545E-401E-999D-D5DF0EEF033E}"/>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DFDA3B8B-D037-4595-8477-33FEBA0C8DFF}"/>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31BEBCDF-B4E4-43EC-A309-B4E963BC005D}"/>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a:extLst>
            <a:ext uri="{FF2B5EF4-FFF2-40B4-BE49-F238E27FC236}">
              <a16:creationId xmlns:a16="http://schemas.microsoft.com/office/drawing/2014/main" id="{4004D6F0-2C75-43B3-8538-1E476188B64A}"/>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a:extLst>
            <a:ext uri="{FF2B5EF4-FFF2-40B4-BE49-F238E27FC236}">
              <a16:creationId xmlns:a16="http://schemas.microsoft.com/office/drawing/2014/main" id="{011C5888-3527-4CE5-A90C-F0C08FAA6C69}"/>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a:extLst>
            <a:ext uri="{FF2B5EF4-FFF2-40B4-BE49-F238E27FC236}">
              <a16:creationId xmlns:a16="http://schemas.microsoft.com/office/drawing/2014/main" id="{226127A0-6EF8-4768-850E-7A1288B21C1B}"/>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a:extLst>
            <a:ext uri="{FF2B5EF4-FFF2-40B4-BE49-F238E27FC236}">
              <a16:creationId xmlns:a16="http://schemas.microsoft.com/office/drawing/2014/main" id="{B83E8DB6-6080-423A-919B-1BDB5D636A11}"/>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a:extLst>
            <a:ext uri="{FF2B5EF4-FFF2-40B4-BE49-F238E27FC236}">
              <a16:creationId xmlns:a16="http://schemas.microsoft.com/office/drawing/2014/main" id="{7D38F96C-4E8B-4FD0-82D0-16FB12BE687B}"/>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a:extLst>
            <a:ext uri="{FF2B5EF4-FFF2-40B4-BE49-F238E27FC236}">
              <a16:creationId xmlns:a16="http://schemas.microsoft.com/office/drawing/2014/main" id="{847AD2C0-7497-489E-B310-B2B2AFDCE1F6}"/>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a:extLst>
            <a:ext uri="{FF2B5EF4-FFF2-40B4-BE49-F238E27FC236}">
              <a16:creationId xmlns:a16="http://schemas.microsoft.com/office/drawing/2014/main" id="{42198FE6-01FF-4491-B450-A35ADD460072}"/>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a:extLst>
            <a:ext uri="{FF2B5EF4-FFF2-40B4-BE49-F238E27FC236}">
              <a16:creationId xmlns:a16="http://schemas.microsoft.com/office/drawing/2014/main" id="{FB82AF9C-E71C-4559-95EF-F6B0FE09DAD5}"/>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a:extLst>
            <a:ext uri="{FF2B5EF4-FFF2-40B4-BE49-F238E27FC236}">
              <a16:creationId xmlns:a16="http://schemas.microsoft.com/office/drawing/2014/main" id="{404F8387-3639-43C8-BBC5-C17C33CAFBFA}"/>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a:extLst>
            <a:ext uri="{FF2B5EF4-FFF2-40B4-BE49-F238E27FC236}">
              <a16:creationId xmlns:a16="http://schemas.microsoft.com/office/drawing/2014/main" id="{D9D3739F-39D3-470C-B564-A9699C4998D9}"/>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a:extLst>
            <a:ext uri="{FF2B5EF4-FFF2-40B4-BE49-F238E27FC236}">
              <a16:creationId xmlns:a16="http://schemas.microsoft.com/office/drawing/2014/main" id="{7B0F3477-AB49-4DF5-BED2-26BDF80B7B03}"/>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a:extLst>
            <a:ext uri="{FF2B5EF4-FFF2-40B4-BE49-F238E27FC236}">
              <a16:creationId xmlns:a16="http://schemas.microsoft.com/office/drawing/2014/main" id="{ADF2CF01-A37D-448F-8A33-7134FB2BCAAC}"/>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a:extLst>
            <a:ext uri="{FF2B5EF4-FFF2-40B4-BE49-F238E27FC236}">
              <a16:creationId xmlns:a16="http://schemas.microsoft.com/office/drawing/2014/main" id="{E8ECAA62-BC1C-46E5-A398-BD788875C314}"/>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a:extLst>
            <a:ext uri="{FF2B5EF4-FFF2-40B4-BE49-F238E27FC236}">
              <a16:creationId xmlns:a16="http://schemas.microsoft.com/office/drawing/2014/main" id="{B39C6421-D1E1-4459-9748-FF6E8230FBC5}"/>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a:extLst>
            <a:ext uri="{FF2B5EF4-FFF2-40B4-BE49-F238E27FC236}">
              <a16:creationId xmlns:a16="http://schemas.microsoft.com/office/drawing/2014/main" id="{B35C371F-9FC4-457F-90C6-D48A755F5431}"/>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82" name="直線コネクタ 681">
          <a:extLst>
            <a:ext uri="{FF2B5EF4-FFF2-40B4-BE49-F238E27FC236}">
              <a16:creationId xmlns:a16="http://schemas.microsoft.com/office/drawing/2014/main" id="{BD20E96D-F1A9-436E-941F-B09C52FFFEA5}"/>
            </a:ext>
          </a:extLst>
        </xdr:cNvPr>
        <xdr:cNvCxnSpPr/>
      </xdr:nvCxnSpPr>
      <xdr:spPr>
        <a:xfrm flipV="1">
          <a:off x="188461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83" name="【庁舎】&#10;一人当たり面積最小値テキスト">
          <a:extLst>
            <a:ext uri="{FF2B5EF4-FFF2-40B4-BE49-F238E27FC236}">
              <a16:creationId xmlns:a16="http://schemas.microsoft.com/office/drawing/2014/main" id="{5B7FFAF8-EC6E-4CE8-8428-D732CAB32051}"/>
            </a:ext>
          </a:extLst>
        </xdr:cNvPr>
        <xdr:cNvSpPr txBox="1"/>
      </xdr:nvSpPr>
      <xdr:spPr>
        <a:xfrm>
          <a:off x="188849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84" name="直線コネクタ 683">
          <a:extLst>
            <a:ext uri="{FF2B5EF4-FFF2-40B4-BE49-F238E27FC236}">
              <a16:creationId xmlns:a16="http://schemas.microsoft.com/office/drawing/2014/main" id="{4CD9209C-511F-4C2E-AD95-D1226D90EA87}"/>
            </a:ext>
          </a:extLst>
        </xdr:cNvPr>
        <xdr:cNvCxnSpPr/>
      </xdr:nvCxnSpPr>
      <xdr:spPr>
        <a:xfrm>
          <a:off x="18786475" y="186439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85" name="【庁舎】&#10;一人当たり面積最大値テキスト">
          <a:extLst>
            <a:ext uri="{FF2B5EF4-FFF2-40B4-BE49-F238E27FC236}">
              <a16:creationId xmlns:a16="http://schemas.microsoft.com/office/drawing/2014/main" id="{1A67AB71-0C0D-4630-BEED-6B7C73A202A6}"/>
            </a:ext>
          </a:extLst>
        </xdr:cNvPr>
        <xdr:cNvSpPr txBox="1"/>
      </xdr:nvSpPr>
      <xdr:spPr>
        <a:xfrm>
          <a:off x="188849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86" name="直線コネクタ 685">
          <a:extLst>
            <a:ext uri="{FF2B5EF4-FFF2-40B4-BE49-F238E27FC236}">
              <a16:creationId xmlns:a16="http://schemas.microsoft.com/office/drawing/2014/main" id="{666A0554-B4DA-45A9-9FB1-91E139C56F07}"/>
            </a:ext>
          </a:extLst>
        </xdr:cNvPr>
        <xdr:cNvCxnSpPr/>
      </xdr:nvCxnSpPr>
      <xdr:spPr>
        <a:xfrm>
          <a:off x="18786475" y="172952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87" name="【庁舎】&#10;一人当たり面積平均値テキスト">
          <a:extLst>
            <a:ext uri="{FF2B5EF4-FFF2-40B4-BE49-F238E27FC236}">
              <a16:creationId xmlns:a16="http://schemas.microsoft.com/office/drawing/2014/main" id="{26FEE936-72F4-4224-A19A-D3E91FDD84E2}"/>
            </a:ext>
          </a:extLst>
        </xdr:cNvPr>
        <xdr:cNvSpPr txBox="1"/>
      </xdr:nvSpPr>
      <xdr:spPr>
        <a:xfrm>
          <a:off x="188849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88" name="フローチャート: 判断 687">
          <a:extLst>
            <a:ext uri="{FF2B5EF4-FFF2-40B4-BE49-F238E27FC236}">
              <a16:creationId xmlns:a16="http://schemas.microsoft.com/office/drawing/2014/main" id="{01D85DFC-2500-401E-898A-FC6ECF1AAED7}"/>
            </a:ext>
          </a:extLst>
        </xdr:cNvPr>
        <xdr:cNvSpPr/>
      </xdr:nvSpPr>
      <xdr:spPr>
        <a:xfrm>
          <a:off x="187960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89" name="フローチャート: 判断 688">
          <a:extLst>
            <a:ext uri="{FF2B5EF4-FFF2-40B4-BE49-F238E27FC236}">
              <a16:creationId xmlns:a16="http://schemas.microsoft.com/office/drawing/2014/main" id="{183A62B3-4D9C-46F3-92E3-25B78B2A3D3B}"/>
            </a:ext>
          </a:extLst>
        </xdr:cNvPr>
        <xdr:cNvSpPr/>
      </xdr:nvSpPr>
      <xdr:spPr>
        <a:xfrm>
          <a:off x="18100675" y="184483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90" name="フローチャート: 判断 689">
          <a:extLst>
            <a:ext uri="{FF2B5EF4-FFF2-40B4-BE49-F238E27FC236}">
              <a16:creationId xmlns:a16="http://schemas.microsoft.com/office/drawing/2014/main" id="{C8703AE6-F0B9-4EE5-8BB7-37785DF301FD}"/>
            </a:ext>
          </a:extLst>
        </xdr:cNvPr>
        <xdr:cNvSpPr/>
      </xdr:nvSpPr>
      <xdr:spPr>
        <a:xfrm>
          <a:off x="17325975"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E3549F3D-D2DC-4191-87B6-1F8C4A0C9917}"/>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D3E8A436-6F45-4CF1-8D10-45F622DE4C0E}"/>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773C284-25EF-4815-93F6-489C21DAD4ED}"/>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9D7EE419-5CF7-40B1-B124-6B50880DA845}"/>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7FC583F6-DDA4-4B6B-B74F-95ADACD066BA}"/>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696" name="楕円 695">
          <a:extLst>
            <a:ext uri="{FF2B5EF4-FFF2-40B4-BE49-F238E27FC236}">
              <a16:creationId xmlns:a16="http://schemas.microsoft.com/office/drawing/2014/main" id="{76EF7F0A-AEE8-41AD-88FF-63C9B064FA24}"/>
            </a:ext>
          </a:extLst>
        </xdr:cNvPr>
        <xdr:cNvSpPr/>
      </xdr:nvSpPr>
      <xdr:spPr>
        <a:xfrm>
          <a:off x="187960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66419</xdr:rowOff>
    </xdr:from>
    <xdr:ext cx="469744" cy="259045"/>
    <xdr:sp macro="" textlink="">
      <xdr:nvSpPr>
        <xdr:cNvPr id="697" name="【庁舎】&#10;一人当たり面積該当値テキスト">
          <a:extLst>
            <a:ext uri="{FF2B5EF4-FFF2-40B4-BE49-F238E27FC236}">
              <a16:creationId xmlns:a16="http://schemas.microsoft.com/office/drawing/2014/main" id="{AC46B7A3-41FB-4369-A9D3-83C53B547D15}"/>
            </a:ext>
          </a:extLst>
        </xdr:cNvPr>
        <xdr:cNvSpPr txBox="1"/>
      </xdr:nvSpPr>
      <xdr:spPr>
        <a:xfrm>
          <a:off x="18884900" y="1841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698" name="楕円 697">
          <a:extLst>
            <a:ext uri="{FF2B5EF4-FFF2-40B4-BE49-F238E27FC236}">
              <a16:creationId xmlns:a16="http://schemas.microsoft.com/office/drawing/2014/main" id="{B1B70383-C58A-46C0-AC38-345163C5AD35}"/>
            </a:ext>
          </a:extLst>
        </xdr:cNvPr>
        <xdr:cNvSpPr/>
      </xdr:nvSpPr>
      <xdr:spPr>
        <a:xfrm>
          <a:off x="18100675" y="184810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15239</xdr:rowOff>
    </xdr:to>
    <xdr:cxnSp macro="">
      <xdr:nvCxnSpPr>
        <xdr:cNvPr id="699" name="直線コネクタ 698">
          <a:extLst>
            <a:ext uri="{FF2B5EF4-FFF2-40B4-BE49-F238E27FC236}">
              <a16:creationId xmlns:a16="http://schemas.microsoft.com/office/drawing/2014/main" id="{9404EA9B-68DF-49ED-A9F3-258CF887BB5F}"/>
            </a:ext>
          </a:extLst>
        </xdr:cNvPr>
        <xdr:cNvCxnSpPr/>
      </xdr:nvCxnSpPr>
      <xdr:spPr>
        <a:xfrm>
          <a:off x="18132425" y="18531839"/>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700" name="楕円 699">
          <a:extLst>
            <a:ext uri="{FF2B5EF4-FFF2-40B4-BE49-F238E27FC236}">
              <a16:creationId xmlns:a16="http://schemas.microsoft.com/office/drawing/2014/main" id="{D4A49D26-10DB-4C21-98E0-43F90E47CD7E}"/>
            </a:ext>
          </a:extLst>
        </xdr:cNvPr>
        <xdr:cNvSpPr/>
      </xdr:nvSpPr>
      <xdr:spPr>
        <a:xfrm>
          <a:off x="17325975"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15239</xdr:rowOff>
    </xdr:to>
    <xdr:cxnSp macro="">
      <xdr:nvCxnSpPr>
        <xdr:cNvPr id="701" name="直線コネクタ 700">
          <a:extLst>
            <a:ext uri="{FF2B5EF4-FFF2-40B4-BE49-F238E27FC236}">
              <a16:creationId xmlns:a16="http://schemas.microsoft.com/office/drawing/2014/main" id="{AE804182-0824-4904-91CA-821BA442B5BC}"/>
            </a:ext>
          </a:extLst>
        </xdr:cNvPr>
        <xdr:cNvCxnSpPr/>
      </xdr:nvCxnSpPr>
      <xdr:spPr>
        <a:xfrm>
          <a:off x="17376775" y="18530751"/>
          <a:ext cx="75565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702" name="n_1aveValue【庁舎】&#10;一人当たり面積">
          <a:extLst>
            <a:ext uri="{FF2B5EF4-FFF2-40B4-BE49-F238E27FC236}">
              <a16:creationId xmlns:a16="http://schemas.microsoft.com/office/drawing/2014/main" id="{6B9C453D-EEBE-4152-956B-5418B78255B1}"/>
            </a:ext>
          </a:extLst>
        </xdr:cNvPr>
        <xdr:cNvSpPr txBox="1"/>
      </xdr:nvSpPr>
      <xdr:spPr>
        <a:xfrm>
          <a:off x="1793247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703" name="n_2aveValue【庁舎】&#10;一人当たり面積">
          <a:extLst>
            <a:ext uri="{FF2B5EF4-FFF2-40B4-BE49-F238E27FC236}">
              <a16:creationId xmlns:a16="http://schemas.microsoft.com/office/drawing/2014/main" id="{97D988B3-43B4-49D7-9B9A-43A8FF1CF468}"/>
            </a:ext>
          </a:extLst>
        </xdr:cNvPr>
        <xdr:cNvSpPr txBox="1"/>
      </xdr:nvSpPr>
      <xdr:spPr>
        <a:xfrm>
          <a:off x="1717047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704" name="n_1mainValue【庁舎】&#10;一人当たり面積">
          <a:extLst>
            <a:ext uri="{FF2B5EF4-FFF2-40B4-BE49-F238E27FC236}">
              <a16:creationId xmlns:a16="http://schemas.microsoft.com/office/drawing/2014/main" id="{D05FDE87-3CC1-44A9-AF47-DFED75A12EB6}"/>
            </a:ext>
          </a:extLst>
        </xdr:cNvPr>
        <xdr:cNvSpPr txBox="1"/>
      </xdr:nvSpPr>
      <xdr:spPr>
        <a:xfrm>
          <a:off x="1793247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705" name="n_2mainValue【庁舎】&#10;一人当たり面積">
          <a:extLst>
            <a:ext uri="{FF2B5EF4-FFF2-40B4-BE49-F238E27FC236}">
              <a16:creationId xmlns:a16="http://schemas.microsoft.com/office/drawing/2014/main" id="{EE37D059-1FB0-41A5-8FD9-35E76805AD28}"/>
            </a:ext>
          </a:extLst>
        </xdr:cNvPr>
        <xdr:cNvSpPr txBox="1"/>
      </xdr:nvSpPr>
      <xdr:spPr>
        <a:xfrm>
          <a:off x="1717047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a:extLst>
            <a:ext uri="{FF2B5EF4-FFF2-40B4-BE49-F238E27FC236}">
              <a16:creationId xmlns:a16="http://schemas.microsoft.com/office/drawing/2014/main" id="{70AE98CB-8FFB-42C1-8E16-333C9920EED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a:extLst>
            <a:ext uri="{FF2B5EF4-FFF2-40B4-BE49-F238E27FC236}">
              <a16:creationId xmlns:a16="http://schemas.microsoft.com/office/drawing/2014/main" id="{C6DC2FE6-DF74-4425-B2F2-E8198567CEB4}"/>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a:extLst>
            <a:ext uri="{FF2B5EF4-FFF2-40B4-BE49-F238E27FC236}">
              <a16:creationId xmlns:a16="http://schemas.microsoft.com/office/drawing/2014/main" id="{ECBAD02F-C946-4ACC-A994-20FB6E43D015}"/>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保健センター・保健所である。この２施設においては、現在、「新図書館・保健センター」として、複合化をすすめており、今年度に完成予定である。</a:t>
          </a:r>
        </a:p>
        <a:p>
          <a:r>
            <a:rPr kumimoji="1" lang="ja-JP" altLang="en-US" sz="1300" baseline="0">
              <a:latin typeface="ＭＳ Ｐゴシック" panose="020B0600070205080204" pitchFamily="50" charset="-128"/>
              <a:ea typeface="ＭＳ Ｐゴシック" panose="020B0600070205080204" pitchFamily="50" charset="-128"/>
            </a:rPr>
            <a:t>　体育館・プールについても有形固定資産減価償却率及び</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人あたり面積が類似団体平均値を上回っているため、近隣自治体と施設を相互利用するなどの広域的な連携についても検討していく。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32,607
31,478
8.81
10,640,345
10,329,131
311,214
6,368,870
7,863,065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県税交付金の減等による基準財政収入額の減が臨時財政対策債振替額の増等による基準財政需要額の減を上回ったため、単年度比較では</a:t>
          </a:r>
          <a:r>
            <a:rPr kumimoji="1" lang="en-US" altLang="ja-JP" sz="1300">
              <a:latin typeface="ＭＳ Ｐゴシック" panose="020B0600070205080204" pitchFamily="50" charset="-128"/>
              <a:ea typeface="ＭＳ Ｐゴシック" panose="020B0600070205080204" pitchFamily="50" charset="-128"/>
            </a:rPr>
            <a:t>0.004</a:t>
          </a:r>
          <a:r>
            <a:rPr kumimoji="1" lang="ja-JP" altLang="en-US" sz="1300">
              <a:latin typeface="ＭＳ Ｐゴシック" panose="020B0600070205080204" pitchFamily="50" charset="-128"/>
              <a:ea typeface="ＭＳ Ｐゴシック" panose="020B0600070205080204" pitchFamily="50" charset="-128"/>
            </a:rPr>
            <a:t>ポイントの減となったが、近年の上昇を反映し、３ヵ年平均財政力指数においては、前年同の</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法人町民税や臨時財政対策債等の経常一般財源の増額が人件費や扶助費等の経常経費充当一般財源の増額を上回ったため、経常収支比率は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類似団体平均値を下回ってはいるが、今後においても行財政改革の取り組みを通じて、なお一層の義務的経費の削減に努める。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62</xdr:row>
      <xdr:rowOff>24342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61744"/>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75142</xdr:rowOff>
    </xdr:from>
    <xdr:to>
      <xdr:col>19</xdr:col>
      <xdr:colOff>133350</xdr:colOff>
      <xdr:row>62</xdr:row>
      <xdr:rowOff>24342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335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75142</xdr:rowOff>
    </xdr:from>
    <xdr:to>
      <xdr:col>15</xdr:col>
      <xdr:colOff>82550</xdr:colOff>
      <xdr:row>61</xdr:row>
      <xdr:rowOff>87206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335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61</xdr:row>
      <xdr:rowOff>87206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928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85319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24342</xdr:rowOff>
    </xdr:from>
    <xdr:to>
      <xdr:col>15</xdr:col>
      <xdr:colOff>133350</xdr:colOff>
      <xdr:row>61</xdr:row>
      <xdr:rowOff>125942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136119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36406</xdr:rowOff>
    </xdr:from>
    <xdr:to>
      <xdr:col>11</xdr:col>
      <xdr:colOff>82550</xdr:colOff>
      <xdr:row>61</xdr:row>
      <xdr:rowOff>138006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148183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166810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ごみ及びし尿処理を自前で行っていないことから、収集処理の業務委託料や施設の使用料など、衛生関係の物件費が高い割合を占めている。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人口１人当たり決算額については、前年度比で</a:t>
          </a:r>
          <a:r>
            <a:rPr kumimoji="1" lang="en-US" altLang="ja-JP" sz="1300">
              <a:latin typeface="ＭＳ Ｐゴシック" panose="020B0600070205080204" pitchFamily="50" charset="-128"/>
              <a:ea typeface="ＭＳ Ｐゴシック" panose="020B0600070205080204" pitchFamily="50" charset="-128"/>
            </a:rPr>
            <a:t>3,966</a:t>
          </a:r>
          <a:r>
            <a:rPr kumimoji="1" lang="ja-JP" altLang="en-US" sz="1300">
              <a:latin typeface="ＭＳ Ｐゴシック" panose="020B0600070205080204" pitchFamily="50" charset="-128"/>
              <a:ea typeface="ＭＳ Ｐゴシック" panose="020B0600070205080204" pitchFamily="50" charset="-128"/>
            </a:rPr>
            <a:t>円増加し類似団体平均値を上回る結果となった。これは、新規採用職員の増等による人件費の増が大きく影響している。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今後においては、行財政改革の取り組み等を通じて、人件費や物件費等の経常経費の削減に努める。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60799</xdr:rowOff>
    </xdr:from>
    <xdr:to>
      <xdr:col>23</xdr:col>
      <xdr:colOff>133350</xdr:colOff>
      <xdr:row>83</xdr:row>
      <xdr:rowOff>92700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91149"/>
          <a:ext cx="838200" cy="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60799</xdr:rowOff>
    </xdr:from>
    <xdr:to>
      <xdr:col>19</xdr:col>
      <xdr:colOff>133350</xdr:colOff>
      <xdr:row>83</xdr:row>
      <xdr:rowOff>129513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291149"/>
          <a:ext cx="889000" cy="6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103525</xdr:rowOff>
    </xdr:from>
    <xdr:to>
      <xdr:col>15</xdr:col>
      <xdr:colOff>82550</xdr:colOff>
      <xdr:row>83</xdr:row>
      <xdr:rowOff>129513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333875"/>
          <a:ext cx="889000" cy="2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95233</xdr:rowOff>
    </xdr:from>
    <xdr:to>
      <xdr:col>11</xdr:col>
      <xdr:colOff>31750</xdr:colOff>
      <xdr:row>83</xdr:row>
      <xdr:rowOff>103525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25583"/>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41900</xdr:rowOff>
    </xdr:from>
    <xdr:to>
      <xdr:col>23</xdr:col>
      <xdr:colOff>184150</xdr:colOff>
      <xdr:row>83</xdr:row>
      <xdr:rowOff>143500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13977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9999</xdr:rowOff>
    </xdr:from>
    <xdr:to>
      <xdr:col>19</xdr:col>
      <xdr:colOff>184150</xdr:colOff>
      <xdr:row>83</xdr:row>
      <xdr:rowOff>111599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121776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0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78713</xdr:rowOff>
    </xdr:from>
    <xdr:to>
      <xdr:col>15</xdr:col>
      <xdr:colOff>133350</xdr:colOff>
      <xdr:row>84</xdr:row>
      <xdr:rowOff>8863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0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165090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9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52725</xdr:rowOff>
    </xdr:from>
    <xdr:to>
      <xdr:col>11</xdr:col>
      <xdr:colOff>82550</xdr:colOff>
      <xdr:row>83</xdr:row>
      <xdr:rowOff>154325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139102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6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44433</xdr:rowOff>
    </xdr:from>
    <xdr:to>
      <xdr:col>7</xdr:col>
      <xdr:colOff>31750</xdr:colOff>
      <xdr:row>83</xdr:row>
      <xdr:rowOff>146033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7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130810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6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職員の昇格試験や国の指針に基づく人事考課の実施による昇給・昇格の抑制により類似団体平均値を大きく下回る指数となっている。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今後においても、従来どおり人事院勧告に基づいて給与改正を行い、給与の適正化に努める。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ラスパイレス指数については、前年度数値を引用。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119945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5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119945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2430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2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170745</xdr:rowOff>
    </xdr:from>
    <xdr:to>
      <xdr:col>68</xdr:col>
      <xdr:colOff>152400</xdr:colOff>
      <xdr:row>83</xdr:row>
      <xdr:rowOff>52916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2296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119945</xdr:rowOff>
    </xdr:from>
    <xdr:to>
      <xdr:col>68</xdr:col>
      <xdr:colOff>203200</xdr:colOff>
      <xdr:row>83</xdr:row>
      <xdr:rowOff>50095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60272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定員適正化計画の実行により、類似団体平均値を下回る結果となったが、平成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年度から上昇傾向にあるため、今後においても引き続き定員管理の適正化に努める。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なお、定員適正化計画では、平成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年４月１日現在で　</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人を目標としており、実績では</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人と目標が達成されている。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76341</xdr:rowOff>
    </xdr:from>
    <xdr:to>
      <xdr:col>81</xdr:col>
      <xdr:colOff>44450</xdr:colOff>
      <xdr:row>60</xdr:row>
      <xdr:rowOff>79022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63341"/>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48189</xdr:rowOff>
    </xdr:from>
    <xdr:to>
      <xdr:col>77</xdr:col>
      <xdr:colOff>44450</xdr:colOff>
      <xdr:row>60</xdr:row>
      <xdr:rowOff>76341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518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48189</xdr:rowOff>
    </xdr:from>
    <xdr:to>
      <xdr:col>72</xdr:col>
      <xdr:colOff>203200</xdr:colOff>
      <xdr:row>61</xdr:row>
      <xdr:rowOff>30904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35189"/>
          <a:ext cx="889000" cy="15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30904</xdr:rowOff>
    </xdr:from>
    <xdr:to>
      <xdr:col>68</xdr:col>
      <xdr:colOff>152400</xdr:colOff>
      <xdr:row>61</xdr:row>
      <xdr:rowOff>52352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89354"/>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28222</xdr:rowOff>
    </xdr:from>
    <xdr:to>
      <xdr:col>81</xdr:col>
      <xdr:colOff>95250</xdr:colOff>
      <xdr:row>60</xdr:row>
      <xdr:rowOff>129822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1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44749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6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25541</xdr:rowOff>
    </xdr:from>
    <xdr:to>
      <xdr:col>77</xdr:col>
      <xdr:colOff>95250</xdr:colOff>
      <xdr:row>60</xdr:row>
      <xdr:rowOff>127141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137318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81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168839</xdr:rowOff>
    </xdr:from>
    <xdr:to>
      <xdr:col>73</xdr:col>
      <xdr:colOff>44450</xdr:colOff>
      <xdr:row>60</xdr:row>
      <xdr:rowOff>98989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109166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151554</xdr:rowOff>
    </xdr:from>
    <xdr:to>
      <xdr:col>68</xdr:col>
      <xdr:colOff>203200</xdr:colOff>
      <xdr:row>61</xdr:row>
      <xdr:rowOff>81704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1552</xdr:rowOff>
    </xdr:from>
    <xdr:to>
      <xdr:col>64</xdr:col>
      <xdr:colOff>152400</xdr:colOff>
      <xdr:row>61</xdr:row>
      <xdr:rowOff>103152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87929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4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算定分子については、地方債元利償還金及び準元利償還金がいずれも増額となったことに加え、算定上、元利償還金から減じる特定財源等がいずれも減額となったことから大幅増となった。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算定分母についても、標準財政規模の増等により増となったが、算定分子の増加率が上回ったため、実質公債費比率は</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ポイントの大幅な上昇となった。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値は下回っているものの、今後においても、中期財政計画に基づき、緊急度及び必要性を十分検討した上で事業を実施し、地方債の新規発行を抑制することにより、公債費負担の健全化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76454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147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28194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1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28194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69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66802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6954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16002</xdr:rowOff>
    </xdr:from>
    <xdr:to>
      <xdr:col>64</xdr:col>
      <xdr:colOff>152400</xdr:colOff>
      <xdr:row>39</xdr:row>
      <xdr:rowOff>117602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127779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算定分子において、将来負担額が控除要因である充当可能財源等を超えたことにより、将来的な実質負債が正数（プラス）となったため、将来負担比率が算定された。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将来負担額については、地方債の新規発行等により前年度比</a:t>
          </a:r>
          <a:r>
            <a:rPr kumimoji="1" lang="en-US" altLang="ja-JP" sz="1050">
              <a:latin typeface="ＭＳ Ｐゴシック" panose="020B0600070205080204" pitchFamily="50" charset="-128"/>
              <a:ea typeface="ＭＳ Ｐゴシック" panose="020B0600070205080204" pitchFamily="50" charset="-128"/>
            </a:rPr>
            <a:t>290,877</a:t>
          </a:r>
          <a:r>
            <a:rPr kumimoji="1" lang="ja-JP" altLang="en-US" sz="1050">
              <a:latin typeface="ＭＳ Ｐゴシック" panose="020B0600070205080204" pitchFamily="50" charset="-128"/>
              <a:ea typeface="ＭＳ Ｐゴシック" panose="020B0600070205080204" pitchFamily="50" charset="-128"/>
            </a:rPr>
            <a:t>千円の増に対して、充当可能財源等は財政調整基金や減債基金等の主要基金残高の軒並み減により前年度比</a:t>
          </a:r>
          <a:r>
            <a:rPr kumimoji="1" lang="en-US" altLang="ja-JP" sz="1050">
              <a:latin typeface="ＭＳ Ｐゴシック" panose="020B0600070205080204" pitchFamily="50" charset="-128"/>
              <a:ea typeface="ＭＳ Ｐゴシック" panose="020B0600070205080204" pitchFamily="50" charset="-128"/>
            </a:rPr>
            <a:t>490,660</a:t>
          </a:r>
          <a:r>
            <a:rPr kumimoji="1" lang="ja-JP" altLang="en-US" sz="1050">
              <a:latin typeface="ＭＳ Ｐゴシック" panose="020B0600070205080204" pitchFamily="50" charset="-128"/>
              <a:ea typeface="ＭＳ Ｐゴシック" panose="020B0600070205080204" pitchFamily="50" charset="-128"/>
            </a:rPr>
            <a:t>千円の減となったことから、将来的な実質負債となる算定分子は、前年度対比</a:t>
          </a:r>
          <a:r>
            <a:rPr kumimoji="1" lang="en-US" altLang="ja-JP" sz="1050">
              <a:latin typeface="ＭＳ Ｐゴシック" panose="020B0600070205080204" pitchFamily="50" charset="-128"/>
              <a:ea typeface="ＭＳ Ｐゴシック" panose="020B0600070205080204" pitchFamily="50" charset="-128"/>
            </a:rPr>
            <a:t>781,537</a:t>
          </a:r>
          <a:r>
            <a:rPr kumimoji="1" lang="ja-JP" altLang="en-US" sz="1050">
              <a:latin typeface="ＭＳ Ｐゴシック" panose="020B0600070205080204" pitchFamily="50" charset="-128"/>
              <a:ea typeface="ＭＳ Ｐゴシック" panose="020B0600070205080204" pitchFamily="50" charset="-128"/>
            </a:rPr>
            <a:t>千円の増となった。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依然として、類似団体平均値は大きく下回っているが、今後においても中期財政計画に基づき、緊急度及び必要性を十分検討した上で事業を実施し、地方債の新規発行を抑制することで将来負担の健全性の維持に努め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62290</xdr:rowOff>
    </xdr:from>
    <xdr:to>
      <xdr:col>81</xdr:col>
      <xdr:colOff>95250</xdr:colOff>
      <xdr:row>13</xdr:row>
      <xdr:rowOff>163890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155017</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2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32,607
31,478
8.81
10,640,345
10,329,131
311,214
6,368,870
7,863,065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新規採用職員の増等により、人件費決算額は増加したが人件費に係る経常収支比率は前年度比で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ポイント減となり、類似団体平均値を下回る結果となった。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これは、経常一般財源である法人町民税や臨時財政対策債等が伸びていることに起因する。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今後においても職員給与等の適正化により人件費の抑制に努める。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69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176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38</xdr:row>
      <xdr:rowOff>3556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6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38</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7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124206</xdr:rowOff>
    </xdr:from>
    <xdr:to>
      <xdr:col>11</xdr:col>
      <xdr:colOff>60325</xdr:colOff>
      <xdr:row>38</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PCB</a:t>
          </a:r>
          <a:r>
            <a:rPr kumimoji="1" lang="ja-JP" altLang="en-US" sz="1300">
              <a:latin typeface="ＭＳ Ｐゴシック" panose="020B0600070205080204" pitchFamily="50" charset="-128"/>
              <a:ea typeface="ＭＳ Ｐゴシック" panose="020B0600070205080204" pitchFamily="50" charset="-128"/>
            </a:rPr>
            <a:t>廃棄物処理、小学校給食調理業務等の委託料の増により物件費決算額は増加したが、経常一般財源の増加を受け経常収支比率は前年度比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物件費に係る経常収支比率は、類似団体平均値を上回っているため、今後においても、なお一層の徹底した節減合理化や行財政改革の取り組みが必要である。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86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2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1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制度拡充によるこども医療費助成の増、公定価格の増による民間保育所運営委託費の増等により、扶助費決算額は増加したが、扶助費に係る経常収支比率は前年度比で</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ポイント減となり、類似団体平均値を下回る結果となった。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これは、経常一般財源である法人町民税や臨時財政対策債等が伸びていることに起因する。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今後も少子高齢化対策等による増額が見込まれるが、扶助費の性格上、安易な削減ができないため、その他の経費を削減・圧縮することにより、扶助費の増加分を捻出していくこととする。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99785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79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99785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485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55</xdr:row>
      <xdr:rowOff>75293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3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類似団体平均値を下回ってはいるが、年々増加傾向にある。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これは、繰出金の増加が主な要因であり、介護保険事業特別会計の介護給付分、後期高齢者医療特別会計の医療給付費負担金分の繰出金が増加傾向になっていることが挙げられる。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今後においても、介護給付費等の抑制による歳出削減に努める。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89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58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157480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8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81280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4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ごみ処理を一部事務組合で行っていないことにより、それらに係る負担金などが類似団体と比較して少ないことから、依然として類似団体平均値を下回っているが、平成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年度から駿東伊豆消防組合への負担金が発生したことにより大幅な増となった。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今後においては、さらなる見直しなどにより歳出削減に努める。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36</xdr:row>
      <xdr:rowOff>21844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594258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10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地方債の新規発行を伴う普通建設事業費の適切な取捨選択の結果、公債費に係る経常収支比率は類似団体平均値を下回っている。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法人町民税や臨時財政対策債等による収入増の影響により、前年度比で</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少したが、今後においては、公債費が年々増加傾向で推移していくことが見込まれるため、中期財政計画に基づき、緊急度及び必要性を十分検討した上で事業を実施し、将来負担となる公債費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038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物件費以外の各費目で類似団体平均値を下回っていることから、公債費以外に係る経常収支比率は、類似団体平均を大幅に下回っている。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今後においても、行財政改革の取り組みを通じて、なお一層の経費削減に努める。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1069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1270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0840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53848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76</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89202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2163</xdr:rowOff>
    </xdr:from>
    <xdr:to>
      <xdr:col>29</xdr:col>
      <xdr:colOff>127000</xdr:colOff>
      <xdr:row>18</xdr:row>
      <xdr:rowOff>54626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5888"/>
          <a:ext cx="647700" cy="5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46119</xdr:rowOff>
    </xdr:from>
    <xdr:to>
      <xdr:col>26</xdr:col>
      <xdr:colOff>50800</xdr:colOff>
      <xdr:row>18</xdr:row>
      <xdr:rowOff>54626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79844"/>
          <a:ext cx="698500" cy="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46119</xdr:rowOff>
    </xdr:from>
    <xdr:to>
      <xdr:col>22</xdr:col>
      <xdr:colOff>114300</xdr:colOff>
      <xdr:row>18</xdr:row>
      <xdr:rowOff>73747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79844"/>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73747</xdr:rowOff>
    </xdr:from>
    <xdr:to>
      <xdr:col>18</xdr:col>
      <xdr:colOff>177800</xdr:colOff>
      <xdr:row>18</xdr:row>
      <xdr:rowOff>76850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7472"/>
          <a:ext cx="698500" cy="3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122813</xdr:rowOff>
    </xdr:from>
    <xdr:to>
      <xdr:col>29</xdr:col>
      <xdr:colOff>177800</xdr:colOff>
      <xdr:row>18</xdr:row>
      <xdr:rowOff>52963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5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94890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3826</xdr:rowOff>
    </xdr:from>
    <xdr:to>
      <xdr:col>26</xdr:col>
      <xdr:colOff>101600</xdr:colOff>
      <xdr:row>18</xdr:row>
      <xdr:rowOff>105426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90204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3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166769</xdr:rowOff>
    </xdr:from>
    <xdr:to>
      <xdr:col>22</xdr:col>
      <xdr:colOff>165100</xdr:colOff>
      <xdr:row>18</xdr:row>
      <xdr:rowOff>96919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81696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22947</xdr:rowOff>
    </xdr:from>
    <xdr:to>
      <xdr:col>19</xdr:col>
      <xdr:colOff>38100</xdr:colOff>
      <xdr:row>18</xdr:row>
      <xdr:rowOff>124547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109324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26050</xdr:rowOff>
    </xdr:from>
    <xdr:to>
      <xdr:col>15</xdr:col>
      <xdr:colOff>101600</xdr:colOff>
      <xdr:row>18</xdr:row>
      <xdr:rowOff>127650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9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112427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38303</xdr:rowOff>
    </xdr:from>
    <xdr:to>
      <xdr:col>29</xdr:col>
      <xdr:colOff>127000</xdr:colOff>
      <xdr:row>36</xdr:row>
      <xdr:rowOff>51464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91553"/>
          <a:ext cx="647700" cy="13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7214</xdr:rowOff>
    </xdr:from>
    <xdr:to>
      <xdr:col>26</xdr:col>
      <xdr:colOff>50800</xdr:colOff>
      <xdr:row>36</xdr:row>
      <xdr:rowOff>51464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60464"/>
          <a:ext cx="698500" cy="44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7214</xdr:rowOff>
    </xdr:from>
    <xdr:to>
      <xdr:col>22</xdr:col>
      <xdr:colOff>114300</xdr:colOff>
      <xdr:row>36</xdr:row>
      <xdr:rowOff>121938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60464"/>
          <a:ext cx="698500" cy="11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66977</xdr:rowOff>
    </xdr:from>
    <xdr:to>
      <xdr:col>18</xdr:col>
      <xdr:colOff>177800</xdr:colOff>
      <xdr:row>36</xdr:row>
      <xdr:rowOff>121938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20227"/>
          <a:ext cx="698500" cy="54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330403</xdr:rowOff>
    </xdr:from>
    <xdr:to>
      <xdr:col>29</xdr:col>
      <xdr:colOff>177800</xdr:colOff>
      <xdr:row>36</xdr:row>
      <xdr:rowOff>89103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302480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664</xdr:rowOff>
    </xdr:from>
    <xdr:to>
      <xdr:col>26</xdr:col>
      <xdr:colOff>101600</xdr:colOff>
      <xdr:row>36</xdr:row>
      <xdr:rowOff>102264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5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87041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40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299314</xdr:rowOff>
    </xdr:from>
    <xdr:to>
      <xdr:col>22</xdr:col>
      <xdr:colOff>165100</xdr:colOff>
      <xdr:row>36</xdr:row>
      <xdr:rowOff>58014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42791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9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71138</xdr:rowOff>
    </xdr:from>
    <xdr:to>
      <xdr:col>19</xdr:col>
      <xdr:colOff>38100</xdr:colOff>
      <xdr:row>37</xdr:row>
      <xdr:rowOff>1288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24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157515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1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16177</xdr:rowOff>
    </xdr:from>
    <xdr:to>
      <xdr:col>15</xdr:col>
      <xdr:colOff>101600</xdr:colOff>
      <xdr:row>36</xdr:row>
      <xdr:rowOff>117777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6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102554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5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32,607
31,478
8.81
10,640,345
10,329,131
311,214
6,368,870
7,863,065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156910</xdr:rowOff>
    </xdr:from>
    <xdr:to>
      <xdr:col>24</xdr:col>
      <xdr:colOff>63500</xdr:colOff>
      <xdr:row>37</xdr:row>
      <xdr:rowOff>2589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29110"/>
          <a:ext cx="838200" cy="1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5447</xdr:rowOff>
    </xdr:from>
    <xdr:to>
      <xdr:col>19</xdr:col>
      <xdr:colOff>177800</xdr:colOff>
      <xdr:row>37</xdr:row>
      <xdr:rowOff>2589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77647"/>
          <a:ext cx="889000" cy="16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5447</xdr:rowOff>
    </xdr:from>
    <xdr:to>
      <xdr:col>15</xdr:col>
      <xdr:colOff>50800</xdr:colOff>
      <xdr:row>36</xdr:row>
      <xdr:rowOff>20861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77647"/>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20861</xdr:rowOff>
    </xdr:from>
    <xdr:to>
      <xdr:col>10</xdr:col>
      <xdr:colOff>114300</xdr:colOff>
      <xdr:row>36</xdr:row>
      <xdr:rowOff>29645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93061"/>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106110</xdr:rowOff>
    </xdr:from>
    <xdr:to>
      <xdr:col>24</xdr:col>
      <xdr:colOff>114300</xdr:colOff>
      <xdr:row>37</xdr:row>
      <xdr:rowOff>36260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84537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123239</xdr:rowOff>
    </xdr:from>
    <xdr:to>
      <xdr:col>20</xdr:col>
      <xdr:colOff>38100</xdr:colOff>
      <xdr:row>37</xdr:row>
      <xdr:rowOff>53389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44516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126097</xdr:rowOff>
    </xdr:from>
    <xdr:to>
      <xdr:col>15</xdr:col>
      <xdr:colOff>101600</xdr:colOff>
      <xdr:row>36</xdr:row>
      <xdr:rowOff>56247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72774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141511</xdr:rowOff>
    </xdr:from>
    <xdr:to>
      <xdr:col>10</xdr:col>
      <xdr:colOff>165100</xdr:colOff>
      <xdr:row>36</xdr:row>
      <xdr:rowOff>71661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62788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150295</xdr:rowOff>
    </xdr:from>
    <xdr:to>
      <xdr:col>6</xdr:col>
      <xdr:colOff>38100</xdr:colOff>
      <xdr:row>36</xdr:row>
      <xdr:rowOff>80445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71572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40977</xdr:rowOff>
    </xdr:from>
    <xdr:to>
      <xdr:col>24</xdr:col>
      <xdr:colOff>63500</xdr:colOff>
      <xdr:row>57</xdr:row>
      <xdr:rowOff>62390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13627"/>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62390</xdr:rowOff>
    </xdr:from>
    <xdr:to>
      <xdr:col>19</xdr:col>
      <xdr:colOff>177800</xdr:colOff>
      <xdr:row>57</xdr:row>
      <xdr:rowOff>79480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35040"/>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79480</xdr:rowOff>
    </xdr:from>
    <xdr:to>
      <xdr:col>15</xdr:col>
      <xdr:colOff>50800</xdr:colOff>
      <xdr:row>57</xdr:row>
      <xdr:rowOff>102405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52130"/>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102405</xdr:rowOff>
    </xdr:from>
    <xdr:to>
      <xdr:col>10</xdr:col>
      <xdr:colOff>114300</xdr:colOff>
      <xdr:row>57</xdr:row>
      <xdr:rowOff>107402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75055"/>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161627</xdr:rowOff>
    </xdr:from>
    <xdr:to>
      <xdr:col>24</xdr:col>
      <xdr:colOff>114300</xdr:colOff>
      <xdr:row>57</xdr:row>
      <xdr:rowOff>91777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13054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11590</xdr:rowOff>
    </xdr:from>
    <xdr:to>
      <xdr:col>20</xdr:col>
      <xdr:colOff>38100</xdr:colOff>
      <xdr:row>57</xdr:row>
      <xdr:rowOff>113190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129717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28680</xdr:rowOff>
    </xdr:from>
    <xdr:to>
      <xdr:col>15</xdr:col>
      <xdr:colOff>101600</xdr:colOff>
      <xdr:row>57</xdr:row>
      <xdr:rowOff>130280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0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146807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7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51605</xdr:rowOff>
    </xdr:from>
    <xdr:to>
      <xdr:col>10</xdr:col>
      <xdr:colOff>165100</xdr:colOff>
      <xdr:row>57</xdr:row>
      <xdr:rowOff>153205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169732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56602</xdr:rowOff>
    </xdr:from>
    <xdr:to>
      <xdr:col>6</xdr:col>
      <xdr:colOff>38100</xdr:colOff>
      <xdr:row>57</xdr:row>
      <xdr:rowOff>158202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3279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13666</xdr:rowOff>
    </xdr:from>
    <xdr:to>
      <xdr:col>24</xdr:col>
      <xdr:colOff>63500</xdr:colOff>
      <xdr:row>78</xdr:row>
      <xdr:rowOff>34010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86766"/>
          <a:ext cx="8382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34010</xdr:rowOff>
    </xdr:from>
    <xdr:to>
      <xdr:col>19</xdr:col>
      <xdr:colOff>177800</xdr:colOff>
      <xdr:row>78</xdr:row>
      <xdr:rowOff>34010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07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34010</xdr:rowOff>
    </xdr:from>
    <xdr:to>
      <xdr:col>15</xdr:col>
      <xdr:colOff>50800</xdr:colOff>
      <xdr:row>78</xdr:row>
      <xdr:rowOff>71273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07110"/>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61976</xdr:rowOff>
    </xdr:from>
    <xdr:to>
      <xdr:col>10</xdr:col>
      <xdr:colOff>114300</xdr:colOff>
      <xdr:row>78</xdr:row>
      <xdr:rowOff>71273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35076"/>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134316</xdr:rowOff>
    </xdr:from>
    <xdr:to>
      <xdr:col>24</xdr:col>
      <xdr:colOff>114300</xdr:colOff>
      <xdr:row>78</xdr:row>
      <xdr:rowOff>64466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112743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154660</xdr:rowOff>
    </xdr:from>
    <xdr:to>
      <xdr:col>20</xdr:col>
      <xdr:colOff>38100</xdr:colOff>
      <xdr:row>78</xdr:row>
      <xdr:rowOff>84810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75937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154660</xdr:rowOff>
    </xdr:from>
    <xdr:to>
      <xdr:col>15</xdr:col>
      <xdr:colOff>101600</xdr:colOff>
      <xdr:row>78</xdr:row>
      <xdr:rowOff>84810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75937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20473</xdr:rowOff>
    </xdr:from>
    <xdr:to>
      <xdr:col>10</xdr:col>
      <xdr:colOff>165100</xdr:colOff>
      <xdr:row>78</xdr:row>
      <xdr:rowOff>122073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113200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8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11176</xdr:rowOff>
    </xdr:from>
    <xdr:to>
      <xdr:col>6</xdr:col>
      <xdr:colOff>38100</xdr:colOff>
      <xdr:row>78</xdr:row>
      <xdr:rowOff>112776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103903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5071</xdr:rowOff>
    </xdr:from>
    <xdr:to>
      <xdr:col>24</xdr:col>
      <xdr:colOff>63500</xdr:colOff>
      <xdr:row>98</xdr:row>
      <xdr:rowOff>40390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807171"/>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40390</xdr:rowOff>
    </xdr:from>
    <xdr:to>
      <xdr:col>19</xdr:col>
      <xdr:colOff>177800</xdr:colOff>
      <xdr:row>98</xdr:row>
      <xdr:rowOff>103532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42490"/>
          <a:ext cx="889000" cy="6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103532</xdr:rowOff>
    </xdr:from>
    <xdr:to>
      <xdr:col>15</xdr:col>
      <xdr:colOff>50800</xdr:colOff>
      <xdr:row>98</xdr:row>
      <xdr:rowOff>139227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905632"/>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139227</xdr:rowOff>
    </xdr:from>
    <xdr:to>
      <xdr:col>10</xdr:col>
      <xdr:colOff>114300</xdr:colOff>
      <xdr:row>99</xdr:row>
      <xdr:rowOff>101949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941327"/>
          <a:ext cx="889000" cy="1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125721</xdr:rowOff>
    </xdr:from>
    <xdr:to>
      <xdr:col>24</xdr:col>
      <xdr:colOff>114300</xdr:colOff>
      <xdr:row>98</xdr:row>
      <xdr:rowOff>55871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104148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7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161040</xdr:rowOff>
    </xdr:from>
    <xdr:to>
      <xdr:col>20</xdr:col>
      <xdr:colOff>38100</xdr:colOff>
      <xdr:row>98</xdr:row>
      <xdr:rowOff>91190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82317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52732</xdr:rowOff>
    </xdr:from>
    <xdr:to>
      <xdr:col>15</xdr:col>
      <xdr:colOff>101600</xdr:colOff>
      <xdr:row>98</xdr:row>
      <xdr:rowOff>154332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145459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88427</xdr:rowOff>
    </xdr:from>
    <xdr:to>
      <xdr:col>10</xdr:col>
      <xdr:colOff>165100</xdr:colOff>
      <xdr:row>99</xdr:row>
      <xdr:rowOff>18577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9704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8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51149</xdr:rowOff>
    </xdr:from>
    <xdr:to>
      <xdr:col>6</xdr:col>
      <xdr:colOff>38100</xdr:colOff>
      <xdr:row>99</xdr:row>
      <xdr:rowOff>152749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70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143876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11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59187</xdr:rowOff>
    </xdr:from>
    <xdr:to>
      <xdr:col>55</xdr:col>
      <xdr:colOff>0</xdr:colOff>
      <xdr:row>37</xdr:row>
      <xdr:rowOff>60370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02837"/>
          <a:ext cx="8382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60370</xdr:rowOff>
    </xdr:from>
    <xdr:to>
      <xdr:col>50</xdr:col>
      <xdr:colOff>114300</xdr:colOff>
      <xdr:row>37</xdr:row>
      <xdr:rowOff>124447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04020"/>
          <a:ext cx="889000" cy="6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124447</xdr:rowOff>
    </xdr:from>
    <xdr:to>
      <xdr:col>45</xdr:col>
      <xdr:colOff>177800</xdr:colOff>
      <xdr:row>37</xdr:row>
      <xdr:rowOff>133539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68097"/>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133539</xdr:rowOff>
    </xdr:from>
    <xdr:to>
      <xdr:col>41</xdr:col>
      <xdr:colOff>50800</xdr:colOff>
      <xdr:row>37</xdr:row>
      <xdr:rowOff>137380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77189"/>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xdr:rowOff>
    </xdr:from>
    <xdr:to>
      <xdr:col>55</xdr:col>
      <xdr:colOff>50800</xdr:colOff>
      <xdr:row>37</xdr:row>
      <xdr:rowOff>109987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5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94764</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9570</xdr:rowOff>
    </xdr:from>
    <xdr:to>
      <xdr:col>50</xdr:col>
      <xdr:colOff>165100</xdr:colOff>
      <xdr:row>37</xdr:row>
      <xdr:rowOff>111170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102297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4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73647</xdr:rowOff>
    </xdr:from>
    <xdr:to>
      <xdr:col>46</xdr:col>
      <xdr:colOff>38100</xdr:colOff>
      <xdr:row>38</xdr:row>
      <xdr:rowOff>3797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166374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82739</xdr:rowOff>
    </xdr:from>
    <xdr:to>
      <xdr:col>41</xdr:col>
      <xdr:colOff>101600</xdr:colOff>
      <xdr:row>38</xdr:row>
      <xdr:rowOff>12889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4016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1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86580</xdr:rowOff>
    </xdr:from>
    <xdr:to>
      <xdr:col>36</xdr:col>
      <xdr:colOff>165100</xdr:colOff>
      <xdr:row>38</xdr:row>
      <xdr:rowOff>16729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302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7857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23914</xdr:rowOff>
    </xdr:from>
    <xdr:to>
      <xdr:col>55</xdr:col>
      <xdr:colOff>0</xdr:colOff>
      <xdr:row>57</xdr:row>
      <xdr:rowOff>125854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796564"/>
          <a:ext cx="838200" cy="10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125854</xdr:rowOff>
    </xdr:from>
    <xdr:to>
      <xdr:col>50</xdr:col>
      <xdr:colOff>114300</xdr:colOff>
      <xdr:row>57</xdr:row>
      <xdr:rowOff>139441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98504"/>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54074</xdr:rowOff>
    </xdr:from>
    <xdr:to>
      <xdr:col>45</xdr:col>
      <xdr:colOff>177800</xdr:colOff>
      <xdr:row>57</xdr:row>
      <xdr:rowOff>139441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826724"/>
          <a:ext cx="889000" cy="8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54074</xdr:rowOff>
    </xdr:from>
    <xdr:to>
      <xdr:col>41</xdr:col>
      <xdr:colOff>50800</xdr:colOff>
      <xdr:row>57</xdr:row>
      <xdr:rowOff>140546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26724"/>
          <a:ext cx="889000" cy="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144564</xdr:rowOff>
    </xdr:from>
    <xdr:to>
      <xdr:col>55</xdr:col>
      <xdr:colOff>50800</xdr:colOff>
      <xdr:row>57</xdr:row>
      <xdr:rowOff>74714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122991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75054</xdr:rowOff>
    </xdr:from>
    <xdr:to>
      <xdr:col>50</xdr:col>
      <xdr:colOff>165100</xdr:colOff>
      <xdr:row>58</xdr:row>
      <xdr:rowOff>5204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167781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88641</xdr:rowOff>
    </xdr:from>
    <xdr:to>
      <xdr:col>46</xdr:col>
      <xdr:colOff>38100</xdr:colOff>
      <xdr:row>58</xdr:row>
      <xdr:rowOff>18791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6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9918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3274</xdr:rowOff>
    </xdr:from>
    <xdr:to>
      <xdr:col>41</xdr:col>
      <xdr:colOff>101600</xdr:colOff>
      <xdr:row>57</xdr:row>
      <xdr:rowOff>104874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96001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89746</xdr:rowOff>
    </xdr:from>
    <xdr:to>
      <xdr:col>36</xdr:col>
      <xdr:colOff>165100</xdr:colOff>
      <xdr:row>58</xdr:row>
      <xdr:rowOff>19896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8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11023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5806</xdr:rowOff>
    </xdr:from>
    <xdr:to>
      <xdr:col>55</xdr:col>
      <xdr:colOff>0</xdr:colOff>
      <xdr:row>79</xdr:row>
      <xdr:rowOff>77211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50356"/>
          <a:ext cx="838200" cy="7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14444</xdr:rowOff>
    </xdr:from>
    <xdr:to>
      <xdr:col>50</xdr:col>
      <xdr:colOff>114300</xdr:colOff>
      <xdr:row>79</xdr:row>
      <xdr:rowOff>77211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58994"/>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150738</xdr:rowOff>
    </xdr:from>
    <xdr:to>
      <xdr:col>45</xdr:col>
      <xdr:colOff>177800</xdr:colOff>
      <xdr:row>79</xdr:row>
      <xdr:rowOff>14444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23838"/>
          <a:ext cx="889000" cy="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126456</xdr:rowOff>
    </xdr:from>
    <xdr:to>
      <xdr:col>55</xdr:col>
      <xdr:colOff>50800</xdr:colOff>
      <xdr:row>79</xdr:row>
      <xdr:rowOff>56606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41383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26411</xdr:rowOff>
    </xdr:from>
    <xdr:to>
      <xdr:col>50</xdr:col>
      <xdr:colOff>165100</xdr:colOff>
      <xdr:row>79</xdr:row>
      <xdr:rowOff>128011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119138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6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135094</xdr:rowOff>
    </xdr:from>
    <xdr:to>
      <xdr:col>46</xdr:col>
      <xdr:colOff>38100</xdr:colOff>
      <xdr:row>79</xdr:row>
      <xdr:rowOff>65244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56371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0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99938</xdr:rowOff>
    </xdr:from>
    <xdr:to>
      <xdr:col>41</xdr:col>
      <xdr:colOff>101600</xdr:colOff>
      <xdr:row>79</xdr:row>
      <xdr:rowOff>30088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21215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6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27966</xdr:rowOff>
    </xdr:from>
    <xdr:to>
      <xdr:col>55</xdr:col>
      <xdr:colOff>0</xdr:colOff>
      <xdr:row>97</xdr:row>
      <xdr:rowOff>59182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58616"/>
          <a:ext cx="8382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59182</xdr:rowOff>
    </xdr:from>
    <xdr:to>
      <xdr:col>50</xdr:col>
      <xdr:colOff>114300</xdr:colOff>
      <xdr:row>98</xdr:row>
      <xdr:rowOff>24575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89832"/>
          <a:ext cx="889000" cy="1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106324</xdr:rowOff>
    </xdr:from>
    <xdr:to>
      <xdr:col>45</xdr:col>
      <xdr:colOff>177800</xdr:colOff>
      <xdr:row>98</xdr:row>
      <xdr:rowOff>24575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36974"/>
          <a:ext cx="889000" cy="8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148616</xdr:rowOff>
    </xdr:from>
    <xdr:to>
      <xdr:col>55</xdr:col>
      <xdr:colOff>50800</xdr:colOff>
      <xdr:row>97</xdr:row>
      <xdr:rowOff>78766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8382</xdr:rowOff>
    </xdr:from>
    <xdr:to>
      <xdr:col>50</xdr:col>
      <xdr:colOff>165100</xdr:colOff>
      <xdr:row>97</xdr:row>
      <xdr:rowOff>109982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126509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4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145225</xdr:rowOff>
    </xdr:from>
    <xdr:to>
      <xdr:col>46</xdr:col>
      <xdr:colOff>38100</xdr:colOff>
      <xdr:row>98</xdr:row>
      <xdr:rowOff>75375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66502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6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55524</xdr:rowOff>
    </xdr:from>
    <xdr:to>
      <xdr:col>41</xdr:col>
      <xdr:colOff>101600</xdr:colOff>
      <xdr:row>97</xdr:row>
      <xdr:rowOff>157124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148251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7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12320</xdr:rowOff>
    </xdr:from>
    <xdr:to>
      <xdr:col>85</xdr:col>
      <xdr:colOff>127000</xdr:colOff>
      <xdr:row>77</xdr:row>
      <xdr:rowOff>27197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213970"/>
          <a:ext cx="8382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27197</xdr:rowOff>
    </xdr:from>
    <xdr:to>
      <xdr:col>81</xdr:col>
      <xdr:colOff>50800</xdr:colOff>
      <xdr:row>77</xdr:row>
      <xdr:rowOff>28274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228847"/>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13889</xdr:rowOff>
    </xdr:from>
    <xdr:to>
      <xdr:col>76</xdr:col>
      <xdr:colOff>114300</xdr:colOff>
      <xdr:row>77</xdr:row>
      <xdr:rowOff>28274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215539"/>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13872</xdr:rowOff>
    </xdr:from>
    <xdr:to>
      <xdr:col>71</xdr:col>
      <xdr:colOff>177800</xdr:colOff>
      <xdr:row>77</xdr:row>
      <xdr:rowOff>13889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21552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132970</xdr:rowOff>
    </xdr:from>
    <xdr:to>
      <xdr:col>85</xdr:col>
      <xdr:colOff>177800</xdr:colOff>
      <xdr:row>77</xdr:row>
      <xdr:rowOff>63120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111397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147847</xdr:rowOff>
    </xdr:from>
    <xdr:to>
      <xdr:col>81</xdr:col>
      <xdr:colOff>101600</xdr:colOff>
      <xdr:row>77</xdr:row>
      <xdr:rowOff>77997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69124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2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148924</xdr:rowOff>
    </xdr:from>
    <xdr:to>
      <xdr:col>76</xdr:col>
      <xdr:colOff>165100</xdr:colOff>
      <xdr:row>77</xdr:row>
      <xdr:rowOff>79074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70201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7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134539</xdr:rowOff>
    </xdr:from>
    <xdr:to>
      <xdr:col>72</xdr:col>
      <xdr:colOff>38100</xdr:colOff>
      <xdr:row>77</xdr:row>
      <xdr:rowOff>64689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55816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2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134522</xdr:rowOff>
    </xdr:from>
    <xdr:to>
      <xdr:col>67</xdr:col>
      <xdr:colOff>101600</xdr:colOff>
      <xdr:row>77</xdr:row>
      <xdr:rowOff>64672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55799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5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85189</xdr:rowOff>
    </xdr:from>
    <xdr:to>
      <xdr:col>85</xdr:col>
      <xdr:colOff>127000</xdr:colOff>
      <xdr:row>98</xdr:row>
      <xdr:rowOff>126020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887289"/>
          <a:ext cx="838200" cy="4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85189</xdr:rowOff>
    </xdr:from>
    <xdr:to>
      <xdr:col>81</xdr:col>
      <xdr:colOff>50800</xdr:colOff>
      <xdr:row>98</xdr:row>
      <xdr:rowOff>101057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87289"/>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101057</xdr:rowOff>
    </xdr:from>
    <xdr:to>
      <xdr:col>76</xdr:col>
      <xdr:colOff>114300</xdr:colOff>
      <xdr:row>98</xdr:row>
      <xdr:rowOff>107824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03157"/>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58575</xdr:rowOff>
    </xdr:from>
    <xdr:to>
      <xdr:col>71</xdr:col>
      <xdr:colOff>177800</xdr:colOff>
      <xdr:row>98</xdr:row>
      <xdr:rowOff>107824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860675"/>
          <a:ext cx="889000" cy="4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75220</xdr:rowOff>
    </xdr:from>
    <xdr:to>
      <xdr:col>85</xdr:col>
      <xdr:colOff>177800</xdr:colOff>
      <xdr:row>99</xdr:row>
      <xdr:rowOff>5370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9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34389</xdr:rowOff>
    </xdr:from>
    <xdr:to>
      <xdr:col>81</xdr:col>
      <xdr:colOff>101600</xdr:colOff>
      <xdr:row>98</xdr:row>
      <xdr:rowOff>135989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127116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92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50257</xdr:rowOff>
    </xdr:from>
    <xdr:to>
      <xdr:col>76</xdr:col>
      <xdr:colOff>165100</xdr:colOff>
      <xdr:row>98</xdr:row>
      <xdr:rowOff>151857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142984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4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57024</xdr:rowOff>
    </xdr:from>
    <xdr:to>
      <xdr:col>72</xdr:col>
      <xdr:colOff>38100</xdr:colOff>
      <xdr:row>98</xdr:row>
      <xdr:rowOff>158624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149751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5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7775</xdr:rowOff>
    </xdr:from>
    <xdr:to>
      <xdr:col>67</xdr:col>
      <xdr:colOff>101600</xdr:colOff>
      <xdr:row>98</xdr:row>
      <xdr:rowOff>109375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125902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8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95939</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24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95939</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824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45139</xdr:rowOff>
    </xdr:from>
    <xdr:to>
      <xdr:col>107</xdr:col>
      <xdr:colOff>101600</xdr:colOff>
      <xdr:row>39</xdr:row>
      <xdr:rowOff>146739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137866</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76743</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20843"/>
          <a:ext cx="838200" cy="6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76743</xdr:rowOff>
    </xdr:from>
    <xdr:to>
      <xdr:col>111</xdr:col>
      <xdr:colOff>177800</xdr:colOff>
      <xdr:row>58</xdr:row>
      <xdr:rowOff>97455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20843"/>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97455</xdr:rowOff>
    </xdr:from>
    <xdr:to>
      <xdr:col>107</xdr:col>
      <xdr:colOff>50800</xdr:colOff>
      <xdr:row>58</xdr:row>
      <xdr:rowOff>97592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4155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59736</xdr:rowOff>
    </xdr:from>
    <xdr:to>
      <xdr:col>102</xdr:col>
      <xdr:colOff>114300</xdr:colOff>
      <xdr:row>58</xdr:row>
      <xdr:rowOff>97592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03836"/>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25943</xdr:rowOff>
    </xdr:from>
    <xdr:to>
      <xdr:col>112</xdr:col>
      <xdr:colOff>38100</xdr:colOff>
      <xdr:row>58</xdr:row>
      <xdr:rowOff>127543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118670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6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46655</xdr:rowOff>
    </xdr:from>
    <xdr:to>
      <xdr:col>107</xdr:col>
      <xdr:colOff>101600</xdr:colOff>
      <xdr:row>58</xdr:row>
      <xdr:rowOff>148255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139382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08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46792</xdr:rowOff>
    </xdr:from>
    <xdr:to>
      <xdr:col>102</xdr:col>
      <xdr:colOff>165100</xdr:colOff>
      <xdr:row>58</xdr:row>
      <xdr:rowOff>148392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139519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08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8936</xdr:rowOff>
    </xdr:from>
    <xdr:to>
      <xdr:col>98</xdr:col>
      <xdr:colOff>38100</xdr:colOff>
      <xdr:row>58</xdr:row>
      <xdr:rowOff>110536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127063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2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150284</xdr:rowOff>
    </xdr:from>
    <xdr:to>
      <xdr:col>116</xdr:col>
      <xdr:colOff>63500</xdr:colOff>
      <xdr:row>75</xdr:row>
      <xdr:rowOff>154581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009034"/>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123241</xdr:rowOff>
    </xdr:from>
    <xdr:to>
      <xdr:col>111</xdr:col>
      <xdr:colOff>177800</xdr:colOff>
      <xdr:row>75</xdr:row>
      <xdr:rowOff>154581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981991"/>
          <a:ext cx="889000" cy="3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123241</xdr:rowOff>
    </xdr:from>
    <xdr:to>
      <xdr:col>107</xdr:col>
      <xdr:colOff>50800</xdr:colOff>
      <xdr:row>76</xdr:row>
      <xdr:rowOff>126327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981991"/>
          <a:ext cx="8890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126327</xdr:rowOff>
    </xdr:from>
    <xdr:to>
      <xdr:col>102</xdr:col>
      <xdr:colOff>114300</xdr:colOff>
      <xdr:row>76</xdr:row>
      <xdr:rowOff>138328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56527"/>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99484</xdr:rowOff>
    </xdr:from>
    <xdr:to>
      <xdr:col>116</xdr:col>
      <xdr:colOff>114300</xdr:colOff>
      <xdr:row>76</xdr:row>
      <xdr:rowOff>29634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9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77911</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3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103782</xdr:rowOff>
    </xdr:from>
    <xdr:to>
      <xdr:col>112</xdr:col>
      <xdr:colOff>38100</xdr:colOff>
      <xdr:row>76</xdr:row>
      <xdr:rowOff>33933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62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25058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5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72441</xdr:rowOff>
    </xdr:from>
    <xdr:to>
      <xdr:col>107</xdr:col>
      <xdr:colOff>101600</xdr:colOff>
      <xdr:row>76</xdr:row>
      <xdr:rowOff>2591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19118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75527</xdr:rowOff>
    </xdr:from>
    <xdr:to>
      <xdr:col>102</xdr:col>
      <xdr:colOff>165100</xdr:colOff>
      <xdr:row>77</xdr:row>
      <xdr:rowOff>5677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168254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87528</xdr:rowOff>
    </xdr:from>
    <xdr:to>
      <xdr:col>98</xdr:col>
      <xdr:colOff>38100</xdr:colOff>
      <xdr:row>77</xdr:row>
      <xdr:rowOff>17678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8805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1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年度を最大値として緩やかな減少傾向にあったが、昨年度増加に転じた。本年度については、微減となった中で、物件費、普通建設事業費（うち更新整備）は、類似団体平均値を上回っている。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特に、物件費については類似団体平均値との差が大きいが、これは、ごみ処理施設を持たないことによる他市町清掃プラントの使用料及び収集運搬業務委託料が挙げられる。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また、普通建設事業費（うち更新整備）の増については、柿田川周辺地区都市再生整備計画事業による影響が大きい。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類似団体平均値を下回ってはいるものの、民間保育施設保育事業費や障害者介護給付事業費による扶助費の増加は、近年著しいため、注意が必要である。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32,607
31,478
8.81
10,640,345
10,329,131
311,214
6,368,870
7,863,065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38735</xdr:rowOff>
    </xdr:from>
    <xdr:to>
      <xdr:col>24</xdr:col>
      <xdr:colOff>63500</xdr:colOff>
      <xdr:row>36</xdr:row>
      <xdr:rowOff>39878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093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62738</xdr:rowOff>
    </xdr:from>
    <xdr:to>
      <xdr:col>19</xdr:col>
      <xdr:colOff>177800</xdr:colOff>
      <xdr:row>36</xdr:row>
      <xdr:rowOff>38735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3488"/>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161417</xdr:rowOff>
    </xdr:from>
    <xdr:to>
      <xdr:col>15</xdr:col>
      <xdr:colOff>50800</xdr:colOff>
      <xdr:row>35</xdr:row>
      <xdr:rowOff>62738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0717"/>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161417</xdr:rowOff>
    </xdr:from>
    <xdr:to>
      <xdr:col>10</xdr:col>
      <xdr:colOff>114300</xdr:colOff>
      <xdr:row>35</xdr:row>
      <xdr:rowOff>52832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9071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160528</xdr:rowOff>
    </xdr:from>
    <xdr:to>
      <xdr:col>24</xdr:col>
      <xdr:colOff>114300</xdr:colOff>
      <xdr:row>36</xdr:row>
      <xdr:rowOff>90678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138955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159385</xdr:rowOff>
    </xdr:from>
    <xdr:to>
      <xdr:col>20</xdr:col>
      <xdr:colOff>38100</xdr:colOff>
      <xdr:row>36</xdr:row>
      <xdr:rowOff>89535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80662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11938</xdr:rowOff>
    </xdr:from>
    <xdr:to>
      <xdr:col>15</xdr:col>
      <xdr:colOff>101600</xdr:colOff>
      <xdr:row>35</xdr:row>
      <xdr:rowOff>113538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104665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110617</xdr:rowOff>
    </xdr:from>
    <xdr:to>
      <xdr:col>10</xdr:col>
      <xdr:colOff>165100</xdr:colOff>
      <xdr:row>35</xdr:row>
      <xdr:rowOff>40767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31894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3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2032</xdr:rowOff>
    </xdr:from>
    <xdr:to>
      <xdr:col>6</xdr:col>
      <xdr:colOff>38100</xdr:colOff>
      <xdr:row>35</xdr:row>
      <xdr:rowOff>103632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94759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113685</xdr:rowOff>
    </xdr:from>
    <xdr:to>
      <xdr:col>24</xdr:col>
      <xdr:colOff>63500</xdr:colOff>
      <xdr:row>58</xdr:row>
      <xdr:rowOff>144732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7785"/>
          <a:ext cx="838200" cy="3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113685</xdr:rowOff>
    </xdr:from>
    <xdr:to>
      <xdr:col>19</xdr:col>
      <xdr:colOff>177800</xdr:colOff>
      <xdr:row>58</xdr:row>
      <xdr:rowOff>122882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57785"/>
          <a:ext cx="8890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122882</xdr:rowOff>
    </xdr:from>
    <xdr:to>
      <xdr:col>15</xdr:col>
      <xdr:colOff>50800</xdr:colOff>
      <xdr:row>58</xdr:row>
      <xdr:rowOff>143230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6982"/>
          <a:ext cx="889000" cy="2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130964</xdr:rowOff>
    </xdr:from>
    <xdr:to>
      <xdr:col>10</xdr:col>
      <xdr:colOff>114300</xdr:colOff>
      <xdr:row>58</xdr:row>
      <xdr:rowOff>143230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5064"/>
          <a:ext cx="8890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93932</xdr:rowOff>
    </xdr:from>
    <xdr:to>
      <xdr:col>24</xdr:col>
      <xdr:colOff>114300</xdr:colOff>
      <xdr:row>59</xdr:row>
      <xdr:rowOff>24082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62885</xdr:rowOff>
    </xdr:from>
    <xdr:to>
      <xdr:col>20</xdr:col>
      <xdr:colOff>38100</xdr:colOff>
      <xdr:row>58</xdr:row>
      <xdr:rowOff>164485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155612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72082</xdr:rowOff>
    </xdr:from>
    <xdr:to>
      <xdr:col>15</xdr:col>
      <xdr:colOff>101600</xdr:colOff>
      <xdr:row>59</xdr:row>
      <xdr:rowOff>2232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164809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92430</xdr:rowOff>
    </xdr:from>
    <xdr:to>
      <xdr:col>10</xdr:col>
      <xdr:colOff>165100</xdr:colOff>
      <xdr:row>59</xdr:row>
      <xdr:rowOff>22580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13707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80164</xdr:rowOff>
    </xdr:from>
    <xdr:to>
      <xdr:col>6</xdr:col>
      <xdr:colOff>38100</xdr:colOff>
      <xdr:row>59</xdr:row>
      <xdr:rowOff>10314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1441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118414</xdr:rowOff>
    </xdr:from>
    <xdr:to>
      <xdr:col>24</xdr:col>
      <xdr:colOff>63500</xdr:colOff>
      <xdr:row>78</xdr:row>
      <xdr:rowOff>10389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20064"/>
          <a:ext cx="838200" cy="6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118414</xdr:rowOff>
    </xdr:from>
    <xdr:to>
      <xdr:col>19</xdr:col>
      <xdr:colOff>177800</xdr:colOff>
      <xdr:row>78</xdr:row>
      <xdr:rowOff>107886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20064"/>
          <a:ext cx="889000" cy="1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107886</xdr:rowOff>
    </xdr:from>
    <xdr:to>
      <xdr:col>15</xdr:col>
      <xdr:colOff>50800</xdr:colOff>
      <xdr:row>78</xdr:row>
      <xdr:rowOff>162027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80986"/>
          <a:ext cx="8890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148870</xdr:rowOff>
    </xdr:from>
    <xdr:to>
      <xdr:col>10</xdr:col>
      <xdr:colOff>114300</xdr:colOff>
      <xdr:row>78</xdr:row>
      <xdr:rowOff>162027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521970"/>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131039</xdr:rowOff>
    </xdr:from>
    <xdr:to>
      <xdr:col>24</xdr:col>
      <xdr:colOff>114300</xdr:colOff>
      <xdr:row>78</xdr:row>
      <xdr:rowOff>61189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109466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1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67614</xdr:rowOff>
    </xdr:from>
    <xdr:to>
      <xdr:col>20</xdr:col>
      <xdr:colOff>38100</xdr:colOff>
      <xdr:row>77</xdr:row>
      <xdr:rowOff>169214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160341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6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57086</xdr:rowOff>
    </xdr:from>
    <xdr:to>
      <xdr:col>15</xdr:col>
      <xdr:colOff>101600</xdr:colOff>
      <xdr:row>78</xdr:row>
      <xdr:rowOff>158686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149813</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41111" y="1352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111227</xdr:rowOff>
    </xdr:from>
    <xdr:to>
      <xdr:col>10</xdr:col>
      <xdr:colOff>165100</xdr:colOff>
      <xdr:row>79</xdr:row>
      <xdr:rowOff>41377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32504</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57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98070</xdr:rowOff>
    </xdr:from>
    <xdr:to>
      <xdr:col>6</xdr:col>
      <xdr:colOff>38100</xdr:colOff>
      <xdr:row>79</xdr:row>
      <xdr:rowOff>28220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19347</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6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54335</xdr:rowOff>
    </xdr:from>
    <xdr:to>
      <xdr:col>24</xdr:col>
      <xdr:colOff>63500</xdr:colOff>
      <xdr:row>97</xdr:row>
      <xdr:rowOff>55290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84985"/>
          <a:ext cx="8382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54335</xdr:rowOff>
    </xdr:from>
    <xdr:to>
      <xdr:col>19</xdr:col>
      <xdr:colOff>177800</xdr:colOff>
      <xdr:row>97</xdr:row>
      <xdr:rowOff>56598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84985"/>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56598</xdr:rowOff>
    </xdr:from>
    <xdr:to>
      <xdr:col>15</xdr:col>
      <xdr:colOff>50800</xdr:colOff>
      <xdr:row>97</xdr:row>
      <xdr:rowOff>58719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87248"/>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58719</xdr:rowOff>
    </xdr:from>
    <xdr:to>
      <xdr:col>10</xdr:col>
      <xdr:colOff>114300</xdr:colOff>
      <xdr:row>97</xdr:row>
      <xdr:rowOff>59370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89369"/>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4490</xdr:rowOff>
    </xdr:from>
    <xdr:to>
      <xdr:col>24</xdr:col>
      <xdr:colOff>114300</xdr:colOff>
      <xdr:row>97</xdr:row>
      <xdr:rowOff>106090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3535</xdr:rowOff>
    </xdr:from>
    <xdr:to>
      <xdr:col>20</xdr:col>
      <xdr:colOff>38100</xdr:colOff>
      <xdr:row>97</xdr:row>
      <xdr:rowOff>105135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96262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5798</xdr:rowOff>
    </xdr:from>
    <xdr:to>
      <xdr:col>15</xdr:col>
      <xdr:colOff>101600</xdr:colOff>
      <xdr:row>97</xdr:row>
      <xdr:rowOff>107398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98525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7919</xdr:rowOff>
    </xdr:from>
    <xdr:to>
      <xdr:col>10</xdr:col>
      <xdr:colOff>165100</xdr:colOff>
      <xdr:row>97</xdr:row>
      <xdr:rowOff>109519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100646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8570</xdr:rowOff>
    </xdr:from>
    <xdr:to>
      <xdr:col>6</xdr:col>
      <xdr:colOff>38100</xdr:colOff>
      <xdr:row>97</xdr:row>
      <xdr:rowOff>110170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101297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3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157226</xdr:rowOff>
    </xdr:from>
    <xdr:to>
      <xdr:col>55</xdr:col>
      <xdr:colOff>0</xdr:colOff>
      <xdr:row>38</xdr:row>
      <xdr:rowOff>162560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157976"/>
          <a:ext cx="838200" cy="5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157226</xdr:rowOff>
    </xdr:from>
    <xdr:to>
      <xdr:col>50</xdr:col>
      <xdr:colOff>114300</xdr:colOff>
      <xdr:row>36</xdr:row>
      <xdr:rowOff>160274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157976"/>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156845</xdr:rowOff>
    </xdr:from>
    <xdr:to>
      <xdr:col>45</xdr:col>
      <xdr:colOff>177800</xdr:colOff>
      <xdr:row>36</xdr:row>
      <xdr:rowOff>160274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32904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25400</xdr:rowOff>
    </xdr:from>
    <xdr:to>
      <xdr:col>41</xdr:col>
      <xdr:colOff>50800</xdr:colOff>
      <xdr:row>36</xdr:row>
      <xdr:rowOff>156845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854700"/>
          <a:ext cx="889000" cy="4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111760</xdr:rowOff>
    </xdr:from>
    <xdr:to>
      <xdr:col>55</xdr:col>
      <xdr:colOff>50800</xdr:colOff>
      <xdr:row>39</xdr:row>
      <xdr:rowOff>41910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26687</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41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106426</xdr:rowOff>
    </xdr:from>
    <xdr:to>
      <xdr:col>50</xdr:col>
      <xdr:colOff>165100</xdr:colOff>
      <xdr:row>36</xdr:row>
      <xdr:rowOff>36576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53103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8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109474</xdr:rowOff>
    </xdr:from>
    <xdr:to>
      <xdr:col>46</xdr:col>
      <xdr:colOff>38100</xdr:colOff>
      <xdr:row>37</xdr:row>
      <xdr:rowOff>39624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56151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106045</xdr:rowOff>
    </xdr:from>
    <xdr:to>
      <xdr:col>41</xdr:col>
      <xdr:colOff>101600</xdr:colOff>
      <xdr:row>37</xdr:row>
      <xdr:rowOff>36195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52722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146050</xdr:rowOff>
    </xdr:from>
    <xdr:to>
      <xdr:col>36</xdr:col>
      <xdr:colOff>165100</xdr:colOff>
      <xdr:row>34</xdr:row>
      <xdr:rowOff>76200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92727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70728</xdr:rowOff>
    </xdr:from>
    <xdr:to>
      <xdr:col>55</xdr:col>
      <xdr:colOff>0</xdr:colOff>
      <xdr:row>59</xdr:row>
      <xdr:rowOff>77798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86278"/>
          <a:ext cx="8382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70728</xdr:rowOff>
    </xdr:from>
    <xdr:to>
      <xdr:col>50</xdr:col>
      <xdr:colOff>114300</xdr:colOff>
      <xdr:row>59</xdr:row>
      <xdr:rowOff>80493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86278"/>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74810</xdr:rowOff>
    </xdr:from>
    <xdr:to>
      <xdr:col>45</xdr:col>
      <xdr:colOff>177800</xdr:colOff>
      <xdr:row>59</xdr:row>
      <xdr:rowOff>80493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90360"/>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74810</xdr:rowOff>
    </xdr:from>
    <xdr:to>
      <xdr:col>41</xdr:col>
      <xdr:colOff>50800</xdr:colOff>
      <xdr:row>59</xdr:row>
      <xdr:rowOff>76786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90360"/>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26998</xdr:rowOff>
    </xdr:from>
    <xdr:to>
      <xdr:col>55</xdr:col>
      <xdr:colOff>50800</xdr:colOff>
      <xdr:row>59</xdr:row>
      <xdr:rowOff>128598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113375</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5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19928</xdr:rowOff>
    </xdr:from>
    <xdr:to>
      <xdr:col>50</xdr:col>
      <xdr:colOff>165100</xdr:colOff>
      <xdr:row>59</xdr:row>
      <xdr:rowOff>121528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3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112655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22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29693</xdr:rowOff>
    </xdr:from>
    <xdr:to>
      <xdr:col>46</xdr:col>
      <xdr:colOff>38100</xdr:colOff>
      <xdr:row>59</xdr:row>
      <xdr:rowOff>131293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122420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23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24010</xdr:rowOff>
    </xdr:from>
    <xdr:to>
      <xdr:col>41</xdr:col>
      <xdr:colOff>101600</xdr:colOff>
      <xdr:row>59</xdr:row>
      <xdr:rowOff>125610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116737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2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25986</xdr:rowOff>
    </xdr:from>
    <xdr:to>
      <xdr:col>36</xdr:col>
      <xdr:colOff>165100</xdr:colOff>
      <xdr:row>59</xdr:row>
      <xdr:rowOff>127586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118713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23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98971</xdr:rowOff>
    </xdr:from>
    <xdr:to>
      <xdr:col>55</xdr:col>
      <xdr:colOff>0</xdr:colOff>
      <xdr:row>78</xdr:row>
      <xdr:rowOff>105905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72071"/>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98971</xdr:rowOff>
    </xdr:from>
    <xdr:to>
      <xdr:col>50</xdr:col>
      <xdr:colOff>114300</xdr:colOff>
      <xdr:row>78</xdr:row>
      <xdr:rowOff>144996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72071"/>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144996</xdr:rowOff>
    </xdr:from>
    <xdr:to>
      <xdr:col>45</xdr:col>
      <xdr:colOff>177800</xdr:colOff>
      <xdr:row>79</xdr:row>
      <xdr:rowOff>14351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18096"/>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11455</xdr:rowOff>
    </xdr:from>
    <xdr:to>
      <xdr:col>41</xdr:col>
      <xdr:colOff>50800</xdr:colOff>
      <xdr:row>79</xdr:row>
      <xdr:rowOff>14351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5600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55105</xdr:rowOff>
    </xdr:from>
    <xdr:to>
      <xdr:col>55</xdr:col>
      <xdr:colOff>50800</xdr:colOff>
      <xdr:row>78</xdr:row>
      <xdr:rowOff>156705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141482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48171</xdr:rowOff>
    </xdr:from>
    <xdr:to>
      <xdr:col>50</xdr:col>
      <xdr:colOff>165100</xdr:colOff>
      <xdr:row>78</xdr:row>
      <xdr:rowOff>149771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140898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94196</xdr:rowOff>
    </xdr:from>
    <xdr:to>
      <xdr:col>46</xdr:col>
      <xdr:colOff>38100</xdr:colOff>
      <xdr:row>79</xdr:row>
      <xdr:rowOff>24346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15473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6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135001</xdr:rowOff>
    </xdr:from>
    <xdr:to>
      <xdr:col>41</xdr:col>
      <xdr:colOff>101600</xdr:colOff>
      <xdr:row>79</xdr:row>
      <xdr:rowOff>65151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56278</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2017" y="13600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132105</xdr:rowOff>
    </xdr:from>
    <xdr:to>
      <xdr:col>36</xdr:col>
      <xdr:colOff>165100</xdr:colOff>
      <xdr:row>79</xdr:row>
      <xdr:rowOff>62255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53382</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3017" y="1359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26479</xdr:rowOff>
    </xdr:from>
    <xdr:to>
      <xdr:col>55</xdr:col>
      <xdr:colOff>0</xdr:colOff>
      <xdr:row>96</xdr:row>
      <xdr:rowOff>79006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85679"/>
          <a:ext cx="838200" cy="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55232</xdr:rowOff>
    </xdr:from>
    <xdr:to>
      <xdr:col>50</xdr:col>
      <xdr:colOff>114300</xdr:colOff>
      <xdr:row>96</xdr:row>
      <xdr:rowOff>79006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51443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55232</xdr:rowOff>
    </xdr:from>
    <xdr:to>
      <xdr:col>45</xdr:col>
      <xdr:colOff>177800</xdr:colOff>
      <xdr:row>96</xdr:row>
      <xdr:rowOff>66624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514432"/>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66624</xdr:rowOff>
    </xdr:from>
    <xdr:to>
      <xdr:col>41</xdr:col>
      <xdr:colOff>50800</xdr:colOff>
      <xdr:row>96</xdr:row>
      <xdr:rowOff>105194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25824"/>
          <a:ext cx="8890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147129</xdr:rowOff>
    </xdr:from>
    <xdr:to>
      <xdr:col>55</xdr:col>
      <xdr:colOff>50800</xdr:colOff>
      <xdr:row>96</xdr:row>
      <xdr:rowOff>77279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170006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28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28206</xdr:rowOff>
    </xdr:from>
    <xdr:to>
      <xdr:col>50</xdr:col>
      <xdr:colOff>165100</xdr:colOff>
      <xdr:row>96</xdr:row>
      <xdr:rowOff>129806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4432</xdr:rowOff>
    </xdr:from>
    <xdr:to>
      <xdr:col>46</xdr:col>
      <xdr:colOff>38100</xdr:colOff>
      <xdr:row>96</xdr:row>
      <xdr:rowOff>106032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122559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2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15824</xdr:rowOff>
    </xdr:from>
    <xdr:to>
      <xdr:col>41</xdr:col>
      <xdr:colOff>101600</xdr:colOff>
      <xdr:row>96</xdr:row>
      <xdr:rowOff>117424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108551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54394</xdr:rowOff>
    </xdr:from>
    <xdr:to>
      <xdr:col>36</xdr:col>
      <xdr:colOff>165100</xdr:colOff>
      <xdr:row>96</xdr:row>
      <xdr:rowOff>155994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147121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0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167753</xdr:rowOff>
    </xdr:from>
    <xdr:to>
      <xdr:col>85</xdr:col>
      <xdr:colOff>127000</xdr:colOff>
      <xdr:row>38</xdr:row>
      <xdr:rowOff>93163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11403"/>
          <a:ext cx="838200" cy="9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83138</xdr:rowOff>
    </xdr:from>
    <xdr:to>
      <xdr:col>81</xdr:col>
      <xdr:colOff>50800</xdr:colOff>
      <xdr:row>38</xdr:row>
      <xdr:rowOff>93163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26788"/>
          <a:ext cx="889000" cy="18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83138</xdr:rowOff>
    </xdr:from>
    <xdr:to>
      <xdr:col>76</xdr:col>
      <xdr:colOff>114300</xdr:colOff>
      <xdr:row>37</xdr:row>
      <xdr:rowOff>165597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26788"/>
          <a:ext cx="889000" cy="8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165597</xdr:rowOff>
    </xdr:from>
    <xdr:to>
      <xdr:col>71</xdr:col>
      <xdr:colOff>177800</xdr:colOff>
      <xdr:row>38</xdr:row>
      <xdr:rowOff>22722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0924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108410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116953</xdr:rowOff>
    </xdr:from>
    <xdr:to>
      <xdr:col>85</xdr:col>
      <xdr:colOff>177800</xdr:colOff>
      <xdr:row>38</xdr:row>
      <xdr:rowOff>47103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139830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42363</xdr:rowOff>
    </xdr:from>
    <xdr:to>
      <xdr:col>81</xdr:col>
      <xdr:colOff>101600</xdr:colOff>
      <xdr:row>38</xdr:row>
      <xdr:rowOff>143963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135090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32338</xdr:rowOff>
    </xdr:from>
    <xdr:to>
      <xdr:col>76</xdr:col>
      <xdr:colOff>165100</xdr:colOff>
      <xdr:row>37</xdr:row>
      <xdr:rowOff>133938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150465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114797</xdr:rowOff>
    </xdr:from>
    <xdr:to>
      <xdr:col>72</xdr:col>
      <xdr:colOff>38100</xdr:colOff>
      <xdr:row>38</xdr:row>
      <xdr:rowOff>44948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584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61474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3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143372</xdr:rowOff>
    </xdr:from>
    <xdr:to>
      <xdr:col>67</xdr:col>
      <xdr:colOff>101600</xdr:colOff>
      <xdr:row>38</xdr:row>
      <xdr:rowOff>73523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87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90049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73112</xdr:rowOff>
    </xdr:from>
    <xdr:to>
      <xdr:col>85</xdr:col>
      <xdr:colOff>127000</xdr:colOff>
      <xdr:row>58</xdr:row>
      <xdr:rowOff>31638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74312"/>
          <a:ext cx="838200" cy="30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31638</xdr:rowOff>
    </xdr:from>
    <xdr:to>
      <xdr:col>81</xdr:col>
      <xdr:colOff>50800</xdr:colOff>
      <xdr:row>58</xdr:row>
      <xdr:rowOff>36569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75738"/>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51999</xdr:rowOff>
    </xdr:from>
    <xdr:to>
      <xdr:col>76</xdr:col>
      <xdr:colOff>114300</xdr:colOff>
      <xdr:row>58</xdr:row>
      <xdr:rowOff>36569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24649"/>
          <a:ext cx="889000" cy="15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51999</xdr:rowOff>
    </xdr:from>
    <xdr:to>
      <xdr:col>71</xdr:col>
      <xdr:colOff>177800</xdr:colOff>
      <xdr:row>58</xdr:row>
      <xdr:rowOff>73863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24649"/>
          <a:ext cx="889000" cy="1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22312</xdr:rowOff>
    </xdr:from>
    <xdr:to>
      <xdr:col>85</xdr:col>
      <xdr:colOff>177800</xdr:colOff>
      <xdr:row>56</xdr:row>
      <xdr:rowOff>123912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45189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152288</xdr:rowOff>
    </xdr:from>
    <xdr:to>
      <xdr:col>81</xdr:col>
      <xdr:colOff>101600</xdr:colOff>
      <xdr:row>58</xdr:row>
      <xdr:rowOff>82438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73565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157219</xdr:rowOff>
    </xdr:from>
    <xdr:to>
      <xdr:col>76</xdr:col>
      <xdr:colOff>165100</xdr:colOff>
      <xdr:row>58</xdr:row>
      <xdr:rowOff>87369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78496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1199</xdr:rowOff>
    </xdr:from>
    <xdr:to>
      <xdr:col>72</xdr:col>
      <xdr:colOff>38100</xdr:colOff>
      <xdr:row>57</xdr:row>
      <xdr:rowOff>102799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93926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23063</xdr:rowOff>
    </xdr:from>
    <xdr:to>
      <xdr:col>67</xdr:col>
      <xdr:colOff>101600</xdr:colOff>
      <xdr:row>58</xdr:row>
      <xdr:rowOff>124663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115790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5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12320</xdr:rowOff>
    </xdr:from>
    <xdr:to>
      <xdr:col>85</xdr:col>
      <xdr:colOff>127000</xdr:colOff>
      <xdr:row>97</xdr:row>
      <xdr:rowOff>27197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42970"/>
          <a:ext cx="8382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27197</xdr:rowOff>
    </xdr:from>
    <xdr:to>
      <xdr:col>81</xdr:col>
      <xdr:colOff>50800</xdr:colOff>
      <xdr:row>97</xdr:row>
      <xdr:rowOff>28274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57847"/>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13889</xdr:rowOff>
    </xdr:from>
    <xdr:to>
      <xdr:col>76</xdr:col>
      <xdr:colOff>114300</xdr:colOff>
      <xdr:row>97</xdr:row>
      <xdr:rowOff>28274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44539"/>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13872</xdr:rowOff>
    </xdr:from>
    <xdr:to>
      <xdr:col>71</xdr:col>
      <xdr:colOff>177800</xdr:colOff>
      <xdr:row>97</xdr:row>
      <xdr:rowOff>13889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4452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132970</xdr:rowOff>
    </xdr:from>
    <xdr:to>
      <xdr:col>85</xdr:col>
      <xdr:colOff>177800</xdr:colOff>
      <xdr:row>97</xdr:row>
      <xdr:rowOff>63120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111397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7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147847</xdr:rowOff>
    </xdr:from>
    <xdr:to>
      <xdr:col>81</xdr:col>
      <xdr:colOff>101600</xdr:colOff>
      <xdr:row>97</xdr:row>
      <xdr:rowOff>77997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0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69124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148924</xdr:rowOff>
    </xdr:from>
    <xdr:to>
      <xdr:col>76</xdr:col>
      <xdr:colOff>165100</xdr:colOff>
      <xdr:row>97</xdr:row>
      <xdr:rowOff>79074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70201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0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134539</xdr:rowOff>
    </xdr:from>
    <xdr:to>
      <xdr:col>72</xdr:col>
      <xdr:colOff>38100</xdr:colOff>
      <xdr:row>97</xdr:row>
      <xdr:rowOff>64689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55816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134522</xdr:rowOff>
    </xdr:from>
    <xdr:to>
      <xdr:col>67</xdr:col>
      <xdr:colOff>101600</xdr:colOff>
      <xdr:row>97</xdr:row>
      <xdr:rowOff>64672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55799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年度を最大値として緩やかな減少傾向にあったが、昨年度増加に転じた。本年度については、微減となった中で、土木費、消防費及び教育費は類似団体平均値を上回っている。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土木費及び教育費については、柿田川周辺都市再生整備計画事業に係る丸池公園整備、図書館等複合施設整備の影響が大きい。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消防費については、マンホールトイレ整備事業、駿東伊豆消防組合負担金の増が主な要因である。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　労働費の大幅減については、勤労者貸付制度の改正に伴う貸付金の減による。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年度については、繰越金等の自主財源の減、柿田川周辺地区都市再生整備計画事業等の実施により、実質単年度収支は赤字となったが、財政調整基金の取崩しにより、実質収支は黒字となっている。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その結果、財政調整基金残高は、前年度比で</a:t>
          </a:r>
          <a:r>
            <a:rPr kumimoji="1" lang="en-US" altLang="ja-JP" sz="1400">
              <a:latin typeface="ＭＳ ゴシック" pitchFamily="49" charset="-128"/>
              <a:ea typeface="ＭＳ ゴシック" pitchFamily="49" charset="-128"/>
            </a:rPr>
            <a:t>4.91</a:t>
          </a:r>
          <a:r>
            <a:rPr kumimoji="1" lang="ja-JP" altLang="en-US" sz="1400">
              <a:latin typeface="ＭＳ ゴシック" pitchFamily="49" charset="-128"/>
              <a:ea typeface="ＭＳ ゴシック" pitchFamily="49" charset="-128"/>
            </a:rPr>
            <a:t>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これまで全会計ともに黒字であり、赤字額は生じていない。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黒字の額及び標準財政規模に対する比率は、決算規模が最大である一般会計の占める割合が大きくなっており、一般会計決算が連結比率に大きな影響を及ぼす構造となっている。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一般会計については、歳入の大きな割合を占める税収の動向や歳出における大規模事業の実施などによって、黒字の額及び標準財政規模に対する比率が増減するため、年度によって差が生じている。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年度までは、景気の回復により法人町民税が回復し、実質収支額が大きく増額となっており、黒字額も大幅に増額している。なお、平成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年度においては、財政調整基金を取り崩さなかったことにより、実質収支額が低く計上されているものであり、単に黒字が減少したものではない。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年度においては、法人町民税の回復等により実質収支額は、大幅減の前年度比から</a:t>
          </a:r>
          <a:r>
            <a:rPr kumimoji="1" lang="en-US" altLang="ja-JP" sz="1400">
              <a:latin typeface="ＭＳ ゴシック" pitchFamily="49" charset="-128"/>
              <a:ea typeface="ＭＳ ゴシック" pitchFamily="49" charset="-128"/>
            </a:rPr>
            <a:t>2.43</a:t>
          </a:r>
          <a:r>
            <a:rPr kumimoji="1" lang="ja-JP" altLang="en-US" sz="1400">
              <a:latin typeface="ＭＳ ゴシック" pitchFamily="49" charset="-128"/>
              <a:ea typeface="ＭＳ ゴシック" pitchFamily="49" charset="-128"/>
            </a:rPr>
            <a:t>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また、各特別会計については、特定の事業における収入と支出を経理している性質上、概ね一定した比率で推移している。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arget="/004%20&#36001;&#25919;&#20418;/41&#29031;&#20250;&#22238;&#31572;/H31/R&#12304;011028&#12294;&#12305;&#24179;&#25104;29&#24180;&#24230;&#36001;&#25919;&#29366;&#27841;&#36039;&#26009;&#38598;&#65288;&#36861;&#21152;&#20998;&#65289;&#12398;&#20316;&#25104;&#21450;&#12403;&#25552;&#20986;&#12395;&#12388;&#12356;&#12390;/03%20&#20316;&#25104;&#28168;&#36039;&#26009;/&#12304;&#36001;&#25919;&#29366;&#27841;&#36039;&#26009;&#38598;&#12305;_223417_&#28165;&#27700;&#30010;_2017(2&#22238;&#30446;).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V51">
            <v>2.5</v>
          </cell>
        </row>
        <row r="53">
          <cell r="CF53">
            <v>63.2</v>
          </cell>
          <cell r="CN53">
            <v>64.7</v>
          </cell>
          <cell r="CV53">
            <v>65.099999999999994</v>
          </cell>
        </row>
        <row r="55">
          <cell r="AN55" t="str">
            <v>類似団体内平均値</v>
          </cell>
          <cell r="CF55">
            <v>13</v>
          </cell>
          <cell r="CN55">
            <v>21</v>
          </cell>
          <cell r="CV55">
            <v>20.2</v>
          </cell>
        </row>
        <row r="57">
          <cell r="CF57">
            <v>53.4</v>
          </cell>
          <cell r="CN57">
            <v>56.1</v>
          </cell>
          <cell r="CV57">
            <v>58.1</v>
          </cell>
        </row>
        <row r="72">
          <cell r="BP72" t="str">
            <v>H25</v>
          </cell>
          <cell r="BX72" t="str">
            <v>H26</v>
          </cell>
          <cell r="CF72" t="str">
            <v>H27</v>
          </cell>
          <cell r="CN72" t="str">
            <v>H28</v>
          </cell>
          <cell r="CV72" t="str">
            <v>H29</v>
          </cell>
        </row>
        <row r="73">
          <cell r="AN73" t="str">
            <v>当該団体値</v>
          </cell>
          <cell r="CV73">
            <v>2.5</v>
          </cell>
        </row>
        <row r="75">
          <cell r="BP75">
            <v>5.0999999999999996</v>
          </cell>
          <cell r="BX75">
            <v>4.5</v>
          </cell>
          <cell r="CF75">
            <v>4.7</v>
          </cell>
          <cell r="CN75">
            <v>4.7</v>
          </cell>
          <cell r="CV75">
            <v>5.2</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55" zoomScaleNormal="55"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10640345</v>
      </c>
      <c r="BO4" s="372"/>
      <c r="BP4" s="372"/>
      <c r="BQ4" s="372"/>
      <c r="BR4" s="372"/>
      <c r="BS4" s="372"/>
      <c r="BT4" s="372"/>
      <c r="BU4" s="373"/>
      <c r="BV4" s="371">
        <v>10213122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4.9000000000000004</v>
      </c>
      <c r="CU4" s="378"/>
      <c r="CV4" s="378"/>
      <c r="CW4" s="378"/>
      <c r="CX4" s="378"/>
      <c r="CY4" s="378"/>
      <c r="CZ4" s="378"/>
      <c r="DA4" s="379"/>
      <c r="DB4" s="377">
        <v>2.5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10329131</v>
      </c>
      <c r="BO5" s="409"/>
      <c r="BP5" s="409"/>
      <c r="BQ5" s="409"/>
      <c r="BR5" s="409"/>
      <c r="BS5" s="409"/>
      <c r="BT5" s="409"/>
      <c r="BU5" s="410"/>
      <c r="BV5" s="408">
        <v>10033109</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84.2</v>
      </c>
      <c r="CU5" s="406"/>
      <c r="CV5" s="406"/>
      <c r="CW5" s="406"/>
      <c r="CX5" s="406"/>
      <c r="CY5" s="406"/>
      <c r="CZ5" s="406"/>
      <c r="DA5" s="407"/>
      <c r="DB5" s="405">
        <v>86.5</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311214</v>
      </c>
      <c r="BO6" s="409"/>
      <c r="BP6" s="409"/>
      <c r="BQ6" s="409"/>
      <c r="BR6" s="409"/>
      <c r="BS6" s="409"/>
      <c r="BT6" s="409"/>
      <c r="BU6" s="410"/>
      <c r="BV6" s="408">
        <v>180013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88.1</v>
      </c>
      <c r="CU6" s="446"/>
      <c r="CV6" s="446"/>
      <c r="CW6" s="446"/>
      <c r="CX6" s="446"/>
      <c r="CY6" s="446"/>
      <c r="CZ6" s="446"/>
      <c r="DA6" s="447"/>
      <c r="DB6" s="445">
        <v>89.6</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23472</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6368870</v>
      </c>
      <c r="CU7" s="409"/>
      <c r="CV7" s="409"/>
      <c r="CW7" s="409"/>
      <c r="CX7" s="409"/>
      <c r="CY7" s="409"/>
      <c r="CZ7" s="409"/>
      <c r="DA7" s="410"/>
      <c r="DB7" s="408">
        <v>6378930</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311214</v>
      </c>
      <c r="BO8" s="409"/>
      <c r="BP8" s="409"/>
      <c r="BQ8" s="409"/>
      <c r="BR8" s="409"/>
      <c r="BS8" s="409"/>
      <c r="BT8" s="409"/>
      <c r="BU8" s="410"/>
      <c r="BV8" s="408">
        <v>156541</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0.97</v>
      </c>
      <c r="CU8" s="449"/>
      <c r="CV8" s="449"/>
      <c r="CW8" s="449"/>
      <c r="CX8" s="449"/>
      <c r="CY8" s="449"/>
      <c r="CZ8" s="449"/>
      <c r="DA8" s="450"/>
      <c r="DB8" s="448">
        <v>0.97</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32118</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154673</v>
      </c>
      <c r="BO9" s="409"/>
      <c r="BP9" s="409"/>
      <c r="BQ9" s="409"/>
      <c r="BR9" s="409"/>
      <c r="BS9" s="409"/>
      <c r="BT9" s="409"/>
      <c r="BU9" s="410"/>
      <c r="BV9" s="408">
        <v>-393456</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11</v>
      </c>
      <c r="CU9" s="406"/>
      <c r="CV9" s="406"/>
      <c r="CW9" s="406"/>
      <c r="CX9" s="406"/>
      <c r="CY9" s="406"/>
      <c r="CZ9" s="406"/>
      <c r="DA9" s="407"/>
      <c r="DB9" s="405">
        <v>10.6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32302</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80463</v>
      </c>
      <c r="BO10" s="409"/>
      <c r="BP10" s="409"/>
      <c r="BQ10" s="409"/>
      <c r="BR10" s="409"/>
      <c r="BS10" s="409"/>
      <c r="BT10" s="409"/>
      <c r="BU10" s="410"/>
      <c r="BV10" s="408">
        <v>253701</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88</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32607</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88</v>
      </c>
      <c r="AV12" s="441"/>
      <c r="AW12" s="441"/>
      <c r="AX12" s="441"/>
      <c r="AY12" s="442" t="s">
        <v>129</v>
      </c>
      <c r="AZ12" s="443"/>
      <c r="BA12" s="443"/>
      <c r="BB12" s="443"/>
      <c r="BC12" s="443"/>
      <c r="BD12" s="443"/>
      <c r="BE12" s="443"/>
      <c r="BF12" s="443"/>
      <c r="BG12" s="443"/>
      <c r="BH12" s="443"/>
      <c r="BI12" s="443"/>
      <c r="BJ12" s="443"/>
      <c r="BK12" s="443"/>
      <c r="BL12" s="443"/>
      <c r="BM12" s="444"/>
      <c r="BN12" s="408">
        <v>395415</v>
      </c>
      <c r="BO12" s="409"/>
      <c r="BP12" s="409"/>
      <c r="BQ12" s="409"/>
      <c r="BR12" s="409"/>
      <c r="BS12" s="409"/>
      <c r="BT12" s="409"/>
      <c r="BU12" s="410"/>
      <c r="BV12" s="408">
        <v>372295</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31478</v>
      </c>
      <c r="S13" s="490"/>
      <c r="T13" s="490"/>
      <c r="U13" s="490"/>
      <c r="V13" s="491"/>
      <c r="W13" s="424" t="s">
        <v>133</v>
      </c>
      <c r="X13" s="425"/>
      <c r="Y13" s="425"/>
      <c r="Z13" s="425"/>
      <c r="AA13" s="425"/>
      <c r="AB13" s="415"/>
      <c r="AC13" s="459">
        <v>166</v>
      </c>
      <c r="AD13" s="460"/>
      <c r="AE13" s="460"/>
      <c r="AF13" s="460"/>
      <c r="AG13" s="499"/>
      <c r="AH13" s="459">
        <v>191</v>
      </c>
      <c r="AI13" s="460"/>
      <c r="AJ13" s="460"/>
      <c r="AK13" s="460"/>
      <c r="AL13" s="461"/>
      <c r="AM13" s="437" t="s">
        <v>134</v>
      </c>
      <c r="AN13" s="438"/>
      <c r="AO13" s="438"/>
      <c r="AP13" s="438"/>
      <c r="AQ13" s="438"/>
      <c r="AR13" s="438"/>
      <c r="AS13" s="438"/>
      <c r="AT13" s="439"/>
      <c r="AU13" s="440" t="s">
        <v>109</v>
      </c>
      <c r="AV13" s="441"/>
      <c r="AW13" s="441"/>
      <c r="AX13" s="441"/>
      <c r="AY13" s="442" t="s">
        <v>135</v>
      </c>
      <c r="AZ13" s="443"/>
      <c r="BA13" s="443"/>
      <c r="BB13" s="443"/>
      <c r="BC13" s="443"/>
      <c r="BD13" s="443"/>
      <c r="BE13" s="443"/>
      <c r="BF13" s="443"/>
      <c r="BG13" s="443"/>
      <c r="BH13" s="443"/>
      <c r="BI13" s="443"/>
      <c r="BJ13" s="443"/>
      <c r="BK13" s="443"/>
      <c r="BL13" s="443"/>
      <c r="BM13" s="444"/>
      <c r="BN13" s="408">
        <v>-160279</v>
      </c>
      <c r="BO13" s="409"/>
      <c r="BP13" s="409"/>
      <c r="BQ13" s="409"/>
      <c r="BR13" s="409"/>
      <c r="BS13" s="409"/>
      <c r="BT13" s="409"/>
      <c r="BU13" s="410"/>
      <c r="BV13" s="408">
        <v>-512050</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5.2</v>
      </c>
      <c r="CU13" s="406"/>
      <c r="CV13" s="406"/>
      <c r="CW13" s="406"/>
      <c r="CX13" s="406"/>
      <c r="CY13" s="406"/>
      <c r="CZ13" s="406"/>
      <c r="DA13" s="407"/>
      <c r="DB13" s="405">
        <v>4.7</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32686</v>
      </c>
      <c r="S14" s="490"/>
      <c r="T14" s="490"/>
      <c r="U14" s="490"/>
      <c r="V14" s="491"/>
      <c r="W14" s="398"/>
      <c r="X14" s="399"/>
      <c r="Y14" s="399"/>
      <c r="Z14" s="399"/>
      <c r="AA14" s="399"/>
      <c r="AB14" s="388"/>
      <c r="AC14" s="492">
        <v>1.1000000000000001</v>
      </c>
      <c r="AD14" s="493"/>
      <c r="AE14" s="493"/>
      <c r="AF14" s="493"/>
      <c r="AG14" s="494"/>
      <c r="AH14" s="492">
        <v>1.2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2.5</v>
      </c>
      <c r="CU14" s="504"/>
      <c r="CV14" s="504"/>
      <c r="CW14" s="504"/>
      <c r="CX14" s="504"/>
      <c r="CY14" s="504"/>
      <c r="CZ14" s="504"/>
      <c r="DA14" s="505"/>
      <c r="DB14" s="503" t="s">
        <v>123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139</v>
      </c>
      <c r="N15" s="497"/>
      <c r="O15" s="497"/>
      <c r="P15" s="497"/>
      <c r="Q15" s="498"/>
      <c r="R15" s="489">
        <v>31650</v>
      </c>
      <c r="S15" s="490"/>
      <c r="T15" s="490"/>
      <c r="U15" s="490"/>
      <c r="V15" s="491"/>
      <c r="W15" s="424" t="s">
        <v>140</v>
      </c>
      <c r="X15" s="425"/>
      <c r="Y15" s="425"/>
      <c r="Z15" s="425"/>
      <c r="AA15" s="425"/>
      <c r="AB15" s="415"/>
      <c r="AC15" s="459">
        <v>4952</v>
      </c>
      <c r="AD15" s="460"/>
      <c r="AE15" s="460"/>
      <c r="AF15" s="460"/>
      <c r="AG15" s="499"/>
      <c r="AH15" s="459">
        <v>5084</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4607038</v>
      </c>
      <c r="BO15" s="372"/>
      <c r="BP15" s="372"/>
      <c r="BQ15" s="372"/>
      <c r="BR15" s="372"/>
      <c r="BS15" s="372"/>
      <c r="BT15" s="372"/>
      <c r="BU15" s="373"/>
      <c r="BV15" s="371">
        <v>4673261</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31.8</v>
      </c>
      <c r="AD16" s="493"/>
      <c r="AE16" s="493"/>
      <c r="AF16" s="493"/>
      <c r="AG16" s="494"/>
      <c r="AH16" s="492">
        <v>32.200000000000003</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4759932</v>
      </c>
      <c r="BO16" s="409"/>
      <c r="BP16" s="409"/>
      <c r="BQ16" s="409"/>
      <c r="BR16" s="409"/>
      <c r="BS16" s="409"/>
      <c r="BT16" s="409"/>
      <c r="BU16" s="410"/>
      <c r="BV16" s="408">
        <v>4812396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10452</v>
      </c>
      <c r="AD17" s="460"/>
      <c r="AE17" s="460"/>
      <c r="AF17" s="460"/>
      <c r="AG17" s="499"/>
      <c r="AH17" s="459">
        <v>10536</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5926546</v>
      </c>
      <c r="BO17" s="409"/>
      <c r="BP17" s="409"/>
      <c r="BQ17" s="409"/>
      <c r="BR17" s="409"/>
      <c r="BS17" s="409"/>
      <c r="BT17" s="409"/>
      <c r="BU17" s="410"/>
      <c r="BV17" s="408">
        <v>6029092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8.81</v>
      </c>
      <c r="M18" s="521"/>
      <c r="N18" s="521"/>
      <c r="O18" s="521"/>
      <c r="P18" s="521"/>
      <c r="Q18" s="521"/>
      <c r="R18" s="522"/>
      <c r="S18" s="522"/>
      <c r="T18" s="522"/>
      <c r="U18" s="522"/>
      <c r="V18" s="523"/>
      <c r="W18" s="426"/>
      <c r="X18" s="427"/>
      <c r="Y18" s="427"/>
      <c r="Z18" s="427"/>
      <c r="AA18" s="427"/>
      <c r="AB18" s="418"/>
      <c r="AC18" s="524">
        <v>67.099999999999994</v>
      </c>
      <c r="AD18" s="525"/>
      <c r="AE18" s="525"/>
      <c r="AF18" s="525"/>
      <c r="AG18" s="526"/>
      <c r="AH18" s="524">
        <v>66.599999999999994</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5540528</v>
      </c>
      <c r="BO18" s="409"/>
      <c r="BP18" s="409"/>
      <c r="BQ18" s="409"/>
      <c r="BR18" s="409"/>
      <c r="BS18" s="409"/>
      <c r="BT18" s="409"/>
      <c r="BU18" s="410"/>
      <c r="BV18" s="408">
        <v>5407381</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3646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7686679</v>
      </c>
      <c r="BO19" s="409"/>
      <c r="BP19" s="409"/>
      <c r="BQ19" s="409"/>
      <c r="BR19" s="409"/>
      <c r="BS19" s="409"/>
      <c r="BT19" s="409"/>
      <c r="BU19" s="410"/>
      <c r="BV19" s="408">
        <v>7716315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12363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7863065</v>
      </c>
      <c r="BO23" s="409"/>
      <c r="BP23" s="409"/>
      <c r="BQ23" s="409"/>
      <c r="BR23" s="409"/>
      <c r="BS23" s="409"/>
      <c r="BT23" s="409"/>
      <c r="BU23" s="410"/>
      <c r="BV23" s="408">
        <v>7672351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7700</v>
      </c>
      <c r="R24" s="460"/>
      <c r="S24" s="460"/>
      <c r="T24" s="460"/>
      <c r="U24" s="460"/>
      <c r="V24" s="499"/>
      <c r="W24" s="558"/>
      <c r="X24" s="546"/>
      <c r="Y24" s="547"/>
      <c r="Z24" s="458" t="s">
        <v>164</v>
      </c>
      <c r="AA24" s="438"/>
      <c r="AB24" s="438"/>
      <c r="AC24" s="438"/>
      <c r="AD24" s="438"/>
      <c r="AE24" s="438"/>
      <c r="AF24" s="438"/>
      <c r="AG24" s="439"/>
      <c r="AH24" s="459">
        <v>164</v>
      </c>
      <c r="AI24" s="460"/>
      <c r="AJ24" s="460"/>
      <c r="AK24" s="460"/>
      <c r="AL24" s="499"/>
      <c r="AM24" s="459">
        <v>502004</v>
      </c>
      <c r="AN24" s="460"/>
      <c r="AO24" s="460"/>
      <c r="AP24" s="460"/>
      <c r="AQ24" s="460"/>
      <c r="AR24" s="499"/>
      <c r="AS24" s="459">
        <v>3061</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5359296</v>
      </c>
      <c r="BO24" s="409"/>
      <c r="BP24" s="409"/>
      <c r="BQ24" s="409"/>
      <c r="BR24" s="409"/>
      <c r="BS24" s="409"/>
      <c r="BT24" s="409"/>
      <c r="BU24" s="410"/>
      <c r="BV24" s="408">
        <v>5410791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6200</v>
      </c>
      <c r="R25" s="460"/>
      <c r="S25" s="460"/>
      <c r="T25" s="460"/>
      <c r="U25" s="460"/>
      <c r="V25" s="499"/>
      <c r="W25" s="558"/>
      <c r="X25" s="546"/>
      <c r="Y25" s="547"/>
      <c r="Z25" s="458" t="s">
        <v>167</v>
      </c>
      <c r="AA25" s="438"/>
      <c r="AB25" s="438"/>
      <c r="AC25" s="438"/>
      <c r="AD25" s="438"/>
      <c r="AE25" s="438"/>
      <c r="AF25" s="438"/>
      <c r="AG25" s="439"/>
      <c r="AH25" s="459" t="s">
        <v>131</v>
      </c>
      <c r="AI25" s="460"/>
      <c r="AJ25" s="460"/>
      <c r="AK25" s="460"/>
      <c r="AL25" s="499"/>
      <c r="AM25" s="459" t="s">
        <v>123</v>
      </c>
      <c r="AN25" s="460"/>
      <c r="AO25" s="460"/>
      <c r="AP25" s="460"/>
      <c r="AQ25" s="460"/>
      <c r="AR25" s="499"/>
      <c r="AS25" s="459" t="s">
        <v>131</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764875</v>
      </c>
      <c r="BO25" s="372"/>
      <c r="BP25" s="372"/>
      <c r="BQ25" s="372"/>
      <c r="BR25" s="372"/>
      <c r="BS25" s="372"/>
      <c r="BT25" s="372"/>
      <c r="BU25" s="373"/>
      <c r="BV25" s="371">
        <v>662156</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5700</v>
      </c>
      <c r="R26" s="460"/>
      <c r="S26" s="460"/>
      <c r="T26" s="460"/>
      <c r="U26" s="460"/>
      <c r="V26" s="499"/>
      <c r="W26" s="558"/>
      <c r="X26" s="546"/>
      <c r="Y26" s="547"/>
      <c r="Z26" s="458" t="s">
        <v>170</v>
      </c>
      <c r="AA26" s="568"/>
      <c r="AB26" s="568"/>
      <c r="AC26" s="568"/>
      <c r="AD26" s="568"/>
      <c r="AE26" s="568"/>
      <c r="AF26" s="568"/>
      <c r="AG26" s="569"/>
      <c r="AH26" s="459">
        <v>4</v>
      </c>
      <c r="AI26" s="460"/>
      <c r="AJ26" s="460"/>
      <c r="AK26" s="460"/>
      <c r="AL26" s="499"/>
      <c r="AM26" s="459">
        <v>9344</v>
      </c>
      <c r="AN26" s="460"/>
      <c r="AO26" s="460"/>
      <c r="AP26" s="460"/>
      <c r="AQ26" s="460"/>
      <c r="AR26" s="499"/>
      <c r="AS26" s="459">
        <v>2336</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123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3100</v>
      </c>
      <c r="R27" s="460"/>
      <c r="S27" s="460"/>
      <c r="T27" s="460"/>
      <c r="U27" s="460"/>
      <c r="V27" s="499"/>
      <c r="W27" s="558"/>
      <c r="X27" s="546"/>
      <c r="Y27" s="547"/>
      <c r="Z27" s="458" t="s">
        <v>173</v>
      </c>
      <c r="AA27" s="438"/>
      <c r="AB27" s="438"/>
      <c r="AC27" s="438"/>
      <c r="AD27" s="438"/>
      <c r="AE27" s="438"/>
      <c r="AF27" s="438"/>
      <c r="AG27" s="439"/>
      <c r="AH27" s="459">
        <v>25</v>
      </c>
      <c r="AI27" s="460"/>
      <c r="AJ27" s="460"/>
      <c r="AK27" s="460"/>
      <c r="AL27" s="499"/>
      <c r="AM27" s="459">
        <v>73253</v>
      </c>
      <c r="AN27" s="460"/>
      <c r="AO27" s="460"/>
      <c r="AP27" s="460"/>
      <c r="AQ27" s="460"/>
      <c r="AR27" s="499"/>
      <c r="AS27" s="459">
        <v>2930</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1128248</v>
      </c>
      <c r="BO27" s="582"/>
      <c r="BP27" s="582"/>
      <c r="BQ27" s="582"/>
      <c r="BR27" s="582"/>
      <c r="BS27" s="582"/>
      <c r="BT27" s="582"/>
      <c r="BU27" s="583"/>
      <c r="BV27" s="581">
        <v>1126656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2650</v>
      </c>
      <c r="R28" s="460"/>
      <c r="S28" s="460"/>
      <c r="T28" s="460"/>
      <c r="U28" s="460"/>
      <c r="V28" s="499"/>
      <c r="W28" s="558"/>
      <c r="X28" s="546"/>
      <c r="Y28" s="547"/>
      <c r="Z28" s="458" t="s">
        <v>176</v>
      </c>
      <c r="AA28" s="438"/>
      <c r="AB28" s="438"/>
      <c r="AC28" s="438"/>
      <c r="AD28" s="438"/>
      <c r="AE28" s="438"/>
      <c r="AF28" s="438"/>
      <c r="AG28" s="439"/>
      <c r="AH28" s="459" t="s">
        <v>123</v>
      </c>
      <c r="AI28" s="460"/>
      <c r="AJ28" s="460"/>
      <c r="AK28" s="460"/>
      <c r="AL28" s="499"/>
      <c r="AM28" s="459" t="s">
        <v>131</v>
      </c>
      <c r="AN28" s="460"/>
      <c r="AO28" s="460"/>
      <c r="AP28" s="460"/>
      <c r="AQ28" s="460"/>
      <c r="AR28" s="499"/>
      <c r="AS28" s="459" t="s">
        <v>131</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1180839</v>
      </c>
      <c r="BO28" s="372"/>
      <c r="BP28" s="372"/>
      <c r="BQ28" s="372"/>
      <c r="BR28" s="372"/>
      <c r="BS28" s="372"/>
      <c r="BT28" s="372"/>
      <c r="BU28" s="373"/>
      <c r="BV28" s="371">
        <v>1495791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14</v>
      </c>
      <c r="M29" s="460"/>
      <c r="N29" s="460"/>
      <c r="O29" s="460"/>
      <c r="P29" s="499"/>
      <c r="Q29" s="459">
        <v>2471</v>
      </c>
      <c r="R29" s="460"/>
      <c r="S29" s="460"/>
      <c r="T29" s="460"/>
      <c r="U29" s="460"/>
      <c r="V29" s="499"/>
      <c r="W29" s="559"/>
      <c r="X29" s="560"/>
      <c r="Y29" s="561"/>
      <c r="Z29" s="458" t="s">
        <v>179</v>
      </c>
      <c r="AA29" s="438"/>
      <c r="AB29" s="438"/>
      <c r="AC29" s="438"/>
      <c r="AD29" s="438"/>
      <c r="AE29" s="438"/>
      <c r="AF29" s="438"/>
      <c r="AG29" s="439"/>
      <c r="AH29" s="459">
        <v>189</v>
      </c>
      <c r="AI29" s="460"/>
      <c r="AJ29" s="460"/>
      <c r="AK29" s="460"/>
      <c r="AL29" s="499"/>
      <c r="AM29" s="459">
        <v>575257</v>
      </c>
      <c r="AN29" s="460"/>
      <c r="AO29" s="460"/>
      <c r="AP29" s="460"/>
      <c r="AQ29" s="460"/>
      <c r="AR29" s="499"/>
      <c r="AS29" s="459">
        <v>3044</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153059</v>
      </c>
      <c r="BO29" s="409"/>
      <c r="BP29" s="409"/>
      <c r="BQ29" s="409"/>
      <c r="BR29" s="409"/>
      <c r="BS29" s="409"/>
      <c r="BT29" s="409"/>
      <c r="BU29" s="410"/>
      <c r="BV29" s="408">
        <v>192884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94.1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279851</v>
      </c>
      <c r="BO30" s="582"/>
      <c r="BP30" s="582"/>
      <c r="BQ30" s="582"/>
      <c r="BR30" s="582"/>
      <c r="BS30" s="582"/>
      <c r="BT30" s="582"/>
      <c r="BU30" s="583"/>
      <c r="BV30" s="581">
        <v>269227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188</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IF('各会計、関係団体の財政状況及び健全化判断比率'!B31="","",'各会計、関係団体の財政状況及び健全化判断比率'!B31)</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駿東伊豆消防組合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土地取得特別会計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静岡県市町総合事務組合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静岡県芦湖水利組合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駿豆学園管理組合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静岡県後期高齢者医療広域連合（普通会計分）</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静岡県後期高齢者医療広域連合（事業会計分）</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13</v>
      </c>
      <c r="BX40" s="594"/>
      <c r="BY40" s="595" t="str">
        <f>IF('各会計、関係団体の財政状況及び健全化判断比率'!B74="","",'各会計、関係団体の財政状況及び健全化判断比率'!B74)</f>
        <v>静岡地方税滞納整理機構</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14</v>
      </c>
      <c r="BX41" s="594"/>
      <c r="BY41" s="595" t="str">
        <f>IF('各会計、関係団体の財政状況及び健全化判断比率'!B75="","",'各会計、関係団体の財政状況及び健全化判断比率'!B75)</f>
        <v>箱根山御山組合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15</v>
      </c>
      <c r="BX42" s="594"/>
      <c r="BY42" s="595" t="str">
        <f>IF('各会計、関係団体の財政状況及び健全化判断比率'!B76="","",'各会計、関係団体の財政状況及び健全化判断比率'!B76)</f>
        <v>三島市外五ヶ市町箱根山組合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16</v>
      </c>
      <c r="BX43" s="594"/>
      <c r="BY43" s="595" t="str">
        <f>IF('各会計、関係団体の財政状況及び健全化判断比率'!B77="","",'各会計、関係団体の財政状況及び健全化判断比率'!B77)</f>
        <v>三島市外三ヶ市町箱根山林組合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R9yCBXeSHyk5Hr/bzMGVeiEHahMjnqojfCWfvio6dkO/MEx6UirW3d9aaIcRtxTaDkAiESWfsOAoUEnDWMmWQ==" saltValue="ekLepIyBFt9gZMmc2QW3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557</v>
      </c>
      <c r="D34" s="1186"/>
      <c r="E34" s="1187"/>
      <c r="F34" s="32">
        <v>6.88</v>
      </c>
      <c r="G34" s="33">
        <v>7.9</v>
      </c>
      <c r="H34" s="33">
        <v>8.69</v>
      </c>
      <c r="I34" s="33">
        <v>2.4500000000000002</v>
      </c>
      <c r="J34" s="34">
        <v>4.88</v>
      </c>
      <c r="K34" s="22"/>
      <c r="L34" s="22"/>
      <c r="M34" s="22"/>
      <c r="N34" s="22"/>
      <c r="O34" s="22"/>
      <c r="P34" s="22"/>
    </row>
    <row r="35" spans="1:16" ht="39" customHeight="1" x14ac:dyDescent="0.15">
      <c r="A35" s="22"/>
      <c r="B35" s="35"/>
      <c r="C35" s="1180" t="s">
        <v>558</v>
      </c>
      <c r="D35" s="1181"/>
      <c r="E35" s="1182"/>
      <c r="F35" s="36">
        <v>1.77</v>
      </c>
      <c r="G35" s="37">
        <v>1.58</v>
      </c>
      <c r="H35" s="37">
        <v>2.4500000000000002</v>
      </c>
      <c r="I35" s="37">
        <v>3.03</v>
      </c>
      <c r="J35" s="38">
        <v>2.65</v>
      </c>
      <c r="K35" s="22"/>
      <c r="L35" s="22"/>
      <c r="M35" s="22"/>
      <c r="N35" s="22"/>
      <c r="O35" s="22"/>
      <c r="P35" s="22"/>
    </row>
    <row r="36" spans="1:16" ht="39" customHeight="1" x14ac:dyDescent="0.15">
      <c r="A36" s="22"/>
      <c r="B36" s="35"/>
      <c r="C36" s="1180" t="s">
        <v>559</v>
      </c>
      <c r="D36" s="1181"/>
      <c r="E36" s="1182"/>
      <c r="F36" s="36">
        <v>0.85</v>
      </c>
      <c r="G36" s="37">
        <v>0.55000000000000004</v>
      </c>
      <c r="H36" s="37">
        <v>0.7</v>
      </c>
      <c r="I36" s="37">
        <v>1.37</v>
      </c>
      <c r="J36" s="38">
        <v>1.17</v>
      </c>
      <c r="K36" s="22"/>
      <c r="L36" s="22"/>
      <c r="M36" s="22"/>
      <c r="N36" s="22"/>
      <c r="O36" s="22"/>
      <c r="P36" s="22"/>
    </row>
    <row r="37" spans="1:16" ht="39" customHeight="1" x14ac:dyDescent="0.15">
      <c r="A37" s="22"/>
      <c r="B37" s="35"/>
      <c r="C37" s="1180" t="s">
        <v>560</v>
      </c>
      <c r="D37" s="1181"/>
      <c r="E37" s="1182"/>
      <c r="F37" s="36">
        <v>0.33</v>
      </c>
      <c r="G37" s="37">
        <v>0.25</v>
      </c>
      <c r="H37" s="37">
        <v>0.37</v>
      </c>
      <c r="I37" s="37">
        <v>0.41</v>
      </c>
      <c r="J37" s="38">
        <v>0.28999999999999998</v>
      </c>
      <c r="K37" s="22"/>
      <c r="L37" s="22"/>
      <c r="M37" s="22"/>
      <c r="N37" s="22"/>
      <c r="O37" s="22"/>
      <c r="P37" s="22"/>
    </row>
    <row r="38" spans="1:16" ht="39" customHeight="1" x14ac:dyDescent="0.15">
      <c r="A38" s="22"/>
      <c r="B38" s="35"/>
      <c r="C38" s="1180" t="s">
        <v>561</v>
      </c>
      <c r="D38" s="1181"/>
      <c r="E38" s="1182"/>
      <c r="F38" s="36">
        <v>0.16</v>
      </c>
      <c r="G38" s="37">
        <v>0.18</v>
      </c>
      <c r="H38" s="37">
        <v>0.18</v>
      </c>
      <c r="I38" s="37">
        <v>0.22</v>
      </c>
      <c r="J38" s="38">
        <v>0.19</v>
      </c>
      <c r="K38" s="22"/>
      <c r="L38" s="22"/>
      <c r="M38" s="22"/>
      <c r="N38" s="22"/>
      <c r="O38" s="22"/>
      <c r="P38" s="22"/>
    </row>
    <row r="39" spans="1:16" ht="39" customHeight="1" x14ac:dyDescent="0.15">
      <c r="A39" s="22"/>
      <c r="B39" s="35"/>
      <c r="C39" s="1180" t="s">
        <v>562</v>
      </c>
      <c r="D39" s="1181"/>
      <c r="E39" s="1182"/>
      <c r="F39" s="36">
        <v>0</v>
      </c>
      <c r="G39" s="37">
        <v>0</v>
      </c>
      <c r="H39" s="37">
        <v>0</v>
      </c>
      <c r="I39" s="37">
        <v>0</v>
      </c>
      <c r="J39" s="38">
        <v>0</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563</v>
      </c>
      <c r="D42" s="1181"/>
      <c r="E42" s="1182"/>
      <c r="F42" s="36" t="s">
        <v>506</v>
      </c>
      <c r="G42" s="37" t="s">
        <v>506</v>
      </c>
      <c r="H42" s="37" t="s">
        <v>506</v>
      </c>
      <c r="I42" s="37" t="s">
        <v>506</v>
      </c>
      <c r="J42" s="38" t="s">
        <v>506</v>
      </c>
      <c r="K42" s="22"/>
      <c r="L42" s="22"/>
      <c r="M42" s="22"/>
      <c r="N42" s="22"/>
      <c r="O42" s="22"/>
      <c r="P42" s="22"/>
    </row>
    <row r="43" spans="1:16" ht="39" customHeight="1" thickBot="1" x14ac:dyDescent="0.2">
      <c r="A43" s="22"/>
      <c r="B43" s="40"/>
      <c r="C43" s="1183" t="s">
        <v>564</v>
      </c>
      <c r="D43" s="1184"/>
      <c r="E43" s="1185"/>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X9xP/IWznUa9FdDCSGkDPwyGvZko0ncH6uITCEGj2ZDsrG8BKpcJFyr4W8uVv/ZYKVYnGRtEJQ6jmuFixig1Q==" saltValue="mkYi2ZRlGcsYs47kwJUO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857</v>
      </c>
      <c r="L45" s="60">
        <v>854</v>
      </c>
      <c r="M45" s="60">
        <v>822</v>
      </c>
      <c r="N45" s="60">
        <v>830</v>
      </c>
      <c r="O45" s="61">
        <v>858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x14ac:dyDescent="0.15">
      <c r="A48" s="48"/>
      <c r="B48" s="1198"/>
      <c r="C48" s="1199"/>
      <c r="D48" s="62"/>
      <c r="E48" s="1190" t="s">
        <v>15</v>
      </c>
      <c r="F48" s="1190"/>
      <c r="G48" s="1190"/>
      <c r="H48" s="1190"/>
      <c r="I48" s="1190"/>
      <c r="J48" s="1191"/>
      <c r="K48" s="63">
        <v>354</v>
      </c>
      <c r="L48" s="64">
        <v>347</v>
      </c>
      <c r="M48" s="64">
        <v>427</v>
      </c>
      <c r="N48" s="64">
        <v>381</v>
      </c>
      <c r="O48" s="65">
        <v>385</v>
      </c>
      <c r="P48" s="48"/>
      <c r="Q48" s="48"/>
      <c r="R48" s="48"/>
      <c r="S48" s="48"/>
      <c r="T48" s="48"/>
      <c r="U48" s="48"/>
    </row>
    <row r="49" spans="1:21" ht="30.75" customHeight="1" x14ac:dyDescent="0.15">
      <c r="A49" s="48"/>
      <c r="B49" s="1198"/>
      <c r="C49" s="1199"/>
      <c r="D49" s="62"/>
      <c r="E49" s="1190" t="s">
        <v>16</v>
      </c>
      <c r="F49" s="1190"/>
      <c r="G49" s="1190"/>
      <c r="H49" s="1190"/>
      <c r="I49" s="1190"/>
      <c r="J49" s="1191"/>
      <c r="K49" s="63">
        <v>2</v>
      </c>
      <c r="L49" s="64">
        <v>2</v>
      </c>
      <c r="M49" s="64">
        <v>2</v>
      </c>
      <c r="N49" s="64">
        <v>2</v>
      </c>
      <c r="O49" s="65">
        <v>2</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506</v>
      </c>
      <c r="L50" s="64" t="s">
        <v>506</v>
      </c>
      <c r="M50" s="64" t="s">
        <v>506</v>
      </c>
      <c r="N50" s="64" t="s">
        <v>506</v>
      </c>
      <c r="O50" s="65" t="s">
        <v>506</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506</v>
      </c>
      <c r="L51" s="64" t="s">
        <v>506</v>
      </c>
      <c r="M51" s="64" t="s">
        <v>506</v>
      </c>
      <c r="N51" s="64" t="s">
        <v>506</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948</v>
      </c>
      <c r="L52" s="64">
        <v>994</v>
      </c>
      <c r="M52" s="64">
        <v>929</v>
      </c>
      <c r="N52" s="64">
        <v>933</v>
      </c>
      <c r="O52" s="65">
        <v>953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265</v>
      </c>
      <c r="L53" s="69">
        <v>209</v>
      </c>
      <c r="M53" s="69">
        <v>322</v>
      </c>
      <c r="N53" s="69">
        <v>280</v>
      </c>
      <c r="O53" s="70">
        <v>292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EbKtm7jGHR+iW+5yldygCOfGP0zKKeE1XrzU1c1N1vsydGXFUgtjybY6yl5iNhk3+kfB0HnrLWRFrAdePKOOg==" saltValue="SoCtg4yfzva6lwjvoQ/E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04" t="s">
        <v>24</v>
      </c>
      <c r="C41" s="1205"/>
      <c r="D41" s="81"/>
      <c r="E41" s="1210" t="s">
        <v>25</v>
      </c>
      <c r="F41" s="1210"/>
      <c r="G41" s="1210"/>
      <c r="H41" s="1211"/>
      <c r="I41" s="82">
        <v>7963</v>
      </c>
      <c r="J41" s="83">
        <v>7880</v>
      </c>
      <c r="K41" s="83">
        <v>7756</v>
      </c>
      <c r="L41" s="83">
        <v>7672</v>
      </c>
      <c r="M41" s="84">
        <v>7863</v>
      </c>
    </row>
    <row r="42" spans="2:13" ht="27.75" customHeight="1" x14ac:dyDescent="0.15">
      <c r="B42" s="1206"/>
      <c r="C42" s="1207"/>
      <c r="D42" s="85"/>
      <c r="E42" s="1212" t="s">
        <v>26</v>
      </c>
      <c r="F42" s="1212"/>
      <c r="G42" s="1212"/>
      <c r="H42" s="1213"/>
      <c r="I42" s="86" t="s">
        <v>506</v>
      </c>
      <c r="J42" s="87" t="s">
        <v>506</v>
      </c>
      <c r="K42" s="87" t="s">
        <v>506</v>
      </c>
      <c r="L42" s="87" t="s">
        <v>506</v>
      </c>
      <c r="M42" s="88" t="s">
        <v>506</v>
      </c>
    </row>
    <row r="43" spans="2:13" ht="27.75" customHeight="1" x14ac:dyDescent="0.15">
      <c r="B43" s="1206"/>
      <c r="C43" s="1207"/>
      <c r="D43" s="85"/>
      <c r="E43" s="1212" t="s">
        <v>27</v>
      </c>
      <c r="F43" s="1212"/>
      <c r="G43" s="1212"/>
      <c r="H43" s="1213"/>
      <c r="I43" s="86">
        <v>4831</v>
      </c>
      <c r="J43" s="87">
        <v>4659</v>
      </c>
      <c r="K43" s="87">
        <v>4908</v>
      </c>
      <c r="L43" s="87">
        <v>4933</v>
      </c>
      <c r="M43" s="88">
        <v>5023</v>
      </c>
    </row>
    <row r="44" spans="2:13" ht="27.75" customHeight="1" x14ac:dyDescent="0.15">
      <c r="B44" s="1206"/>
      <c r="C44" s="1207"/>
      <c r="D44" s="85"/>
      <c r="E44" s="1212" t="s">
        <v>28</v>
      </c>
      <c r="F44" s="1212"/>
      <c r="G44" s="1212"/>
      <c r="H44" s="1213"/>
      <c r="I44" s="86">
        <v>11</v>
      </c>
      <c r="J44" s="87">
        <v>9</v>
      </c>
      <c r="K44" s="87">
        <v>8</v>
      </c>
      <c r="L44" s="87">
        <v>16</v>
      </c>
      <c r="M44" s="88">
        <v>27</v>
      </c>
    </row>
    <row r="45" spans="2:13" ht="27.75" customHeight="1" x14ac:dyDescent="0.15">
      <c r="B45" s="1206"/>
      <c r="C45" s="1207"/>
      <c r="D45" s="85"/>
      <c r="E45" s="1212" t="s">
        <v>29</v>
      </c>
      <c r="F45" s="1212"/>
      <c r="G45" s="1212"/>
      <c r="H45" s="1213"/>
      <c r="I45" s="86">
        <v>54</v>
      </c>
      <c r="J45" s="87" t="s">
        <v>506</v>
      </c>
      <c r="K45" s="87" t="s">
        <v>506</v>
      </c>
      <c r="L45" s="87" t="s">
        <v>506</v>
      </c>
      <c r="M45" s="88" t="s">
        <v>506</v>
      </c>
    </row>
    <row r="46" spans="2:13" ht="27.75" customHeight="1" x14ac:dyDescent="0.15">
      <c r="B46" s="1206"/>
      <c r="C46" s="1207"/>
      <c r="D46" s="89"/>
      <c r="E46" s="1212" t="s">
        <v>30</v>
      </c>
      <c r="F46" s="1212"/>
      <c r="G46" s="1212"/>
      <c r="H46" s="1213"/>
      <c r="I46" s="86" t="s">
        <v>506</v>
      </c>
      <c r="J46" s="87" t="s">
        <v>506</v>
      </c>
      <c r="K46" s="87" t="s">
        <v>506</v>
      </c>
      <c r="L46" s="87" t="s">
        <v>506</v>
      </c>
      <c r="M46" s="88" t="s">
        <v>506</v>
      </c>
    </row>
    <row r="47" spans="2:13" ht="27.75" customHeight="1" x14ac:dyDescent="0.15">
      <c r="B47" s="1206"/>
      <c r="C47" s="1207"/>
      <c r="D47" s="90"/>
      <c r="E47" s="1214" t="s">
        <v>31</v>
      </c>
      <c r="F47" s="1215"/>
      <c r="G47" s="1215"/>
      <c r="H47" s="1216"/>
      <c r="I47" s="86" t="s">
        <v>506</v>
      </c>
      <c r="J47" s="87" t="s">
        <v>506</v>
      </c>
      <c r="K47" s="87" t="s">
        <v>506</v>
      </c>
      <c r="L47" s="87" t="s">
        <v>506</v>
      </c>
      <c r="M47" s="88" t="s">
        <v>506</v>
      </c>
    </row>
    <row r="48" spans="2:13" ht="27.75" customHeight="1" x14ac:dyDescent="0.15">
      <c r="B48" s="1206"/>
      <c r="C48" s="1207"/>
      <c r="D48" s="85"/>
      <c r="E48" s="1212" t="s">
        <v>32</v>
      </c>
      <c r="F48" s="1212"/>
      <c r="G48" s="1212"/>
      <c r="H48" s="1213"/>
      <c r="I48" s="86" t="s">
        <v>506</v>
      </c>
      <c r="J48" s="87" t="s">
        <v>506</v>
      </c>
      <c r="K48" s="87" t="s">
        <v>506</v>
      </c>
      <c r="L48" s="87" t="s">
        <v>506</v>
      </c>
      <c r="M48" s="88" t="s">
        <v>506</v>
      </c>
    </row>
    <row r="49" spans="2:13" ht="27.75" customHeight="1" x14ac:dyDescent="0.15">
      <c r="B49" s="1208"/>
      <c r="C49" s="1209"/>
      <c r="D49" s="85"/>
      <c r="E49" s="1212" t="s">
        <v>33</v>
      </c>
      <c r="F49" s="1212"/>
      <c r="G49" s="1212"/>
      <c r="H49" s="1213"/>
      <c r="I49" s="86" t="s">
        <v>506</v>
      </c>
      <c r="J49" s="87" t="s">
        <v>506</v>
      </c>
      <c r="K49" s="87" t="s">
        <v>506</v>
      </c>
      <c r="L49" s="87" t="s">
        <v>506</v>
      </c>
      <c r="M49" s="88" t="s">
        <v>506</v>
      </c>
    </row>
    <row r="50" spans="2:13" ht="27.75" customHeight="1" x14ac:dyDescent="0.15">
      <c r="B50" s="1217" t="s">
        <v>34</v>
      </c>
      <c r="C50" s="1218"/>
      <c r="D50" s="91"/>
      <c r="E50" s="1212" t="s">
        <v>35</v>
      </c>
      <c r="F50" s="1212"/>
      <c r="G50" s="1212"/>
      <c r="H50" s="1213"/>
      <c r="I50" s="86">
        <v>2303</v>
      </c>
      <c r="J50" s="87">
        <v>2228</v>
      </c>
      <c r="K50" s="87">
        <v>2217</v>
      </c>
      <c r="L50" s="87">
        <v>2120</v>
      </c>
      <c r="M50" s="88">
        <v>1814</v>
      </c>
    </row>
    <row r="51" spans="2:13" ht="27.75" customHeight="1" x14ac:dyDescent="0.15">
      <c r="B51" s="1206"/>
      <c r="C51" s="1207"/>
      <c r="D51" s="85"/>
      <c r="E51" s="1212" t="s">
        <v>36</v>
      </c>
      <c r="F51" s="1212"/>
      <c r="G51" s="1212"/>
      <c r="H51" s="1213"/>
      <c r="I51" s="86">
        <v>3069</v>
      </c>
      <c r="J51" s="87">
        <v>3336</v>
      </c>
      <c r="K51" s="87">
        <v>3443</v>
      </c>
      <c r="L51" s="87">
        <v>3328</v>
      </c>
      <c r="M51" s="88">
        <v>3225</v>
      </c>
    </row>
    <row r="52" spans="2:13" ht="27.75" customHeight="1" x14ac:dyDescent="0.15">
      <c r="B52" s="1208"/>
      <c r="C52" s="1209"/>
      <c r="D52" s="85"/>
      <c r="E52" s="1212" t="s">
        <v>37</v>
      </c>
      <c r="F52" s="1212"/>
      <c r="G52" s="1212"/>
      <c r="H52" s="1213"/>
      <c r="I52" s="86">
        <v>8397</v>
      </c>
      <c r="J52" s="87">
        <v>8150</v>
      </c>
      <c r="K52" s="87">
        <v>8047</v>
      </c>
      <c r="L52" s="87">
        <v>7809</v>
      </c>
      <c r="M52" s="88">
        <v>7726</v>
      </c>
    </row>
    <row r="53" spans="2:13" ht="27.75" customHeight="1" thickBot="1" x14ac:dyDescent="0.2">
      <c r="B53" s="1219" t="s">
        <v>38</v>
      </c>
      <c r="C53" s="1220"/>
      <c r="D53" s="92"/>
      <c r="E53" s="1221" t="s">
        <v>39</v>
      </c>
      <c r="F53" s="1221"/>
      <c r="G53" s="1221"/>
      <c r="H53" s="1222"/>
      <c r="I53" s="93">
        <v>-910</v>
      </c>
      <c r="J53" s="94">
        <v>-1166</v>
      </c>
      <c r="K53" s="94">
        <v>-1034</v>
      </c>
      <c r="L53" s="94">
        <v>-634</v>
      </c>
      <c r="M53" s="95">
        <v>147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u6JVT/FWjZR3E9O1cDh9kJxJklI5km9hF62GS385TILvQFVGU0gjqKmZopRcRjDdZoGrFG3152F2Kv7HRjMxw==" saltValue="8Cu/qjjaSjbwFYMwYcu/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42</v>
      </c>
      <c r="D55" s="1231"/>
      <c r="E55" s="1232"/>
      <c r="F55" s="107">
        <v>1614</v>
      </c>
      <c r="G55" s="107">
        <v>1496</v>
      </c>
      <c r="H55" s="108">
        <v>1181</v>
      </c>
    </row>
    <row r="56" spans="2:8" ht="52.5" customHeight="1" x14ac:dyDescent="0.15">
      <c r="B56" s="109"/>
      <c r="C56" s="1233" t="s">
        <v>43</v>
      </c>
      <c r="D56" s="1233"/>
      <c r="E56" s="1234"/>
      <c r="F56" s="110">
        <v>195</v>
      </c>
      <c r="G56" s="110">
        <v>193</v>
      </c>
      <c r="H56" s="111">
        <v>153</v>
      </c>
    </row>
    <row r="57" spans="2:8" ht="53.25" customHeight="1" x14ac:dyDescent="0.15">
      <c r="B57" s="109"/>
      <c r="C57" s="1235" t="s">
        <v>44</v>
      </c>
      <c r="D57" s="1235"/>
      <c r="E57" s="1236"/>
      <c r="F57" s="112">
        <v>216</v>
      </c>
      <c r="G57" s="112">
        <v>269</v>
      </c>
      <c r="H57" s="113">
        <v>280</v>
      </c>
    </row>
    <row r="58" spans="2:8" ht="45.75" customHeight="1" x14ac:dyDescent="0.15">
      <c r="B58" s="114"/>
      <c r="C58" s="1223" t="s">
        <v>582</v>
      </c>
      <c r="D58" s="1224"/>
      <c r="E58" s="1225"/>
      <c r="F58" s="115">
        <v>173</v>
      </c>
      <c r="G58" s="115">
        <v>119</v>
      </c>
      <c r="H58" s="116">
        <v>113</v>
      </c>
    </row>
    <row r="59" spans="2:8" ht="45.75" customHeight="1" x14ac:dyDescent="0.15">
      <c r="B59" s="114"/>
      <c r="C59" s="1223" t="s">
        <v>583</v>
      </c>
      <c r="D59" s="1224"/>
      <c r="E59" s="1225"/>
      <c r="F59" s="115" t="s">
        <v>587</v>
      </c>
      <c r="G59" s="115">
        <v>100</v>
      </c>
      <c r="H59" s="116">
        <v>107</v>
      </c>
    </row>
    <row r="60" spans="2:8" ht="45.75" customHeight="1" x14ac:dyDescent="0.15">
      <c r="B60" s="114"/>
      <c r="C60" s="1223" t="s">
        <v>584</v>
      </c>
      <c r="D60" s="1224"/>
      <c r="E60" s="1225"/>
      <c r="F60" s="115">
        <v>17</v>
      </c>
      <c r="G60" s="115">
        <v>24</v>
      </c>
      <c r="H60" s="116">
        <v>33</v>
      </c>
    </row>
    <row r="61" spans="2:8" ht="45.75" customHeight="1" x14ac:dyDescent="0.15">
      <c r="B61" s="114"/>
      <c r="C61" s="1223" t="s">
        <v>585</v>
      </c>
      <c r="D61" s="1224"/>
      <c r="E61" s="1225"/>
      <c r="F61" s="115">
        <v>26</v>
      </c>
      <c r="G61" s="115">
        <v>26</v>
      </c>
      <c r="H61" s="116">
        <v>26</v>
      </c>
    </row>
    <row r="62" spans="2:8" ht="45.75" customHeight="1" thickBot="1" x14ac:dyDescent="0.2">
      <c r="B62" s="117"/>
      <c r="C62" s="1226" t="s">
        <v>586</v>
      </c>
      <c r="D62" s="1227"/>
      <c r="E62" s="1228"/>
      <c r="F62" s="118">
        <v>0</v>
      </c>
      <c r="G62" s="118">
        <v>0</v>
      </c>
      <c r="H62" s="119">
        <v>1</v>
      </c>
    </row>
    <row r="63" spans="2:8" ht="52.5" customHeight="1" thickBot="1" x14ac:dyDescent="0.2">
      <c r="B63" s="120"/>
      <c r="C63" s="1229" t="s">
        <v>45</v>
      </c>
      <c r="D63" s="1229"/>
      <c r="E63" s="1230"/>
      <c r="F63" s="121">
        <v>2025</v>
      </c>
      <c r="G63" s="121">
        <v>1958</v>
      </c>
      <c r="H63" s="122">
        <v>1614</v>
      </c>
    </row>
    <row r="64" spans="2:8" ht="15" customHeight="1" x14ac:dyDescent="0.15"/>
    <row r="65" ht="0" hidden="1" customHeight="1" x14ac:dyDescent="0.15"/>
    <row r="66" ht="0" hidden="1" customHeight="1" x14ac:dyDescent="0.15"/>
  </sheetData>
  <sheetProtection algorithmName="SHA-512" hashValue="eL2bHaa1sXHJvkDd91FNc1ppzJfw9jZMOwIyEIUOek5potYo0wHLerR06mwoGp+MmXdJmYXJl6RMu543FouO5Q==" saltValue="mNC3vXfP4q+JCAY9mGC4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7163C-46D6-45B1-9FCA-1A98D50F6857}">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42578125" style="1239" customWidth="1"/>
    <col min="2" max="107" width="2.42578125" style="1239" customWidth="1"/>
    <col min="108" max="108" width="6.140625" style="1247" customWidth="1"/>
    <col min="109" max="109" width="5.85546875" style="1246" customWidth="1"/>
    <col min="110" max="110" width="19.140625" style="1239" hidden="1"/>
    <col min="111" max="115" width="12.5703125" style="1239" hidden="1"/>
    <col min="116" max="349" width="8.5703125" style="1239" hidden="1"/>
    <col min="350" max="355" width="14.85546875" style="1239" hidden="1"/>
    <col min="356" max="357" width="15.85546875" style="1239" hidden="1"/>
    <col min="358" max="363" width="16.140625" style="1239" hidden="1"/>
    <col min="364" max="364" width="6.140625" style="1239" hidden="1"/>
    <col min="365" max="365" width="3" style="1239" hidden="1"/>
    <col min="366" max="605" width="8.5703125" style="1239" hidden="1"/>
    <col min="606" max="611" width="14.85546875" style="1239" hidden="1"/>
    <col min="612" max="613" width="15.85546875" style="1239" hidden="1"/>
    <col min="614" max="619" width="16.140625" style="1239" hidden="1"/>
    <col min="620" max="620" width="6.140625" style="1239" hidden="1"/>
    <col min="621" max="621" width="3" style="1239" hidden="1"/>
    <col min="622" max="861" width="8.5703125" style="1239" hidden="1"/>
    <col min="862" max="867" width="14.85546875" style="1239" hidden="1"/>
    <col min="868" max="869" width="15.85546875" style="1239" hidden="1"/>
    <col min="870" max="875" width="16.140625" style="1239" hidden="1"/>
    <col min="876" max="876" width="6.140625" style="1239" hidden="1"/>
    <col min="877" max="877" width="3" style="1239" hidden="1"/>
    <col min="878" max="1117" width="8.5703125" style="1239" hidden="1"/>
    <col min="1118" max="1123" width="14.85546875" style="1239" hidden="1"/>
    <col min="1124" max="1125" width="15.85546875" style="1239" hidden="1"/>
    <col min="1126" max="1131" width="16.140625" style="1239" hidden="1"/>
    <col min="1132" max="1132" width="6.140625" style="1239" hidden="1"/>
    <col min="1133" max="1133" width="3" style="1239" hidden="1"/>
    <col min="1134" max="1373" width="8.5703125" style="1239" hidden="1"/>
    <col min="1374" max="1379" width="14.85546875" style="1239" hidden="1"/>
    <col min="1380" max="1381" width="15.85546875" style="1239" hidden="1"/>
    <col min="1382" max="1387" width="16.140625" style="1239" hidden="1"/>
    <col min="1388" max="1388" width="6.140625" style="1239" hidden="1"/>
    <col min="1389" max="1389" width="3" style="1239" hidden="1"/>
    <col min="1390" max="1629" width="8.5703125" style="1239" hidden="1"/>
    <col min="1630" max="1635" width="14.85546875" style="1239" hidden="1"/>
    <col min="1636" max="1637" width="15.85546875" style="1239" hidden="1"/>
    <col min="1638" max="1643" width="16.140625" style="1239" hidden="1"/>
    <col min="1644" max="1644" width="6.140625" style="1239" hidden="1"/>
    <col min="1645" max="1645" width="3" style="1239" hidden="1"/>
    <col min="1646" max="1885" width="8.5703125" style="1239" hidden="1"/>
    <col min="1886" max="1891" width="14.85546875" style="1239" hidden="1"/>
    <col min="1892" max="1893" width="15.85546875" style="1239" hidden="1"/>
    <col min="1894" max="1899" width="16.140625" style="1239" hidden="1"/>
    <col min="1900" max="1900" width="6.140625" style="1239" hidden="1"/>
    <col min="1901" max="1901" width="3" style="1239" hidden="1"/>
    <col min="1902" max="2141" width="8.5703125" style="1239" hidden="1"/>
    <col min="2142" max="2147" width="14.85546875" style="1239" hidden="1"/>
    <col min="2148" max="2149" width="15.85546875" style="1239" hidden="1"/>
    <col min="2150" max="2155" width="16.140625" style="1239" hidden="1"/>
    <col min="2156" max="2156" width="6.140625" style="1239" hidden="1"/>
    <col min="2157" max="2157" width="3" style="1239" hidden="1"/>
    <col min="2158" max="2397" width="8.5703125" style="1239" hidden="1"/>
    <col min="2398" max="2403" width="14.85546875" style="1239" hidden="1"/>
    <col min="2404" max="2405" width="15.85546875" style="1239" hidden="1"/>
    <col min="2406" max="2411" width="16.140625" style="1239" hidden="1"/>
    <col min="2412" max="2412" width="6.140625" style="1239" hidden="1"/>
    <col min="2413" max="2413" width="3" style="1239" hidden="1"/>
    <col min="2414" max="2653" width="8.5703125" style="1239" hidden="1"/>
    <col min="2654" max="2659" width="14.85546875" style="1239" hidden="1"/>
    <col min="2660" max="2661" width="15.85546875" style="1239" hidden="1"/>
    <col min="2662" max="2667" width="16.140625" style="1239" hidden="1"/>
    <col min="2668" max="2668" width="6.140625" style="1239" hidden="1"/>
    <col min="2669" max="2669" width="3" style="1239" hidden="1"/>
    <col min="2670" max="2909" width="8.5703125" style="1239" hidden="1"/>
    <col min="2910" max="2915" width="14.85546875" style="1239" hidden="1"/>
    <col min="2916" max="2917" width="15.85546875" style="1239" hidden="1"/>
    <col min="2918" max="2923" width="16.140625" style="1239" hidden="1"/>
    <col min="2924" max="2924" width="6.140625" style="1239" hidden="1"/>
    <col min="2925" max="2925" width="3" style="1239" hidden="1"/>
    <col min="2926" max="3165" width="8.5703125" style="1239" hidden="1"/>
    <col min="3166" max="3171" width="14.85546875" style="1239" hidden="1"/>
    <col min="3172" max="3173" width="15.85546875" style="1239" hidden="1"/>
    <col min="3174" max="3179" width="16.140625" style="1239" hidden="1"/>
    <col min="3180" max="3180" width="6.140625" style="1239" hidden="1"/>
    <col min="3181" max="3181" width="3" style="1239" hidden="1"/>
    <col min="3182" max="3421" width="8.5703125" style="1239" hidden="1"/>
    <col min="3422" max="3427" width="14.85546875" style="1239" hidden="1"/>
    <col min="3428" max="3429" width="15.85546875" style="1239" hidden="1"/>
    <col min="3430" max="3435" width="16.140625" style="1239" hidden="1"/>
    <col min="3436" max="3436" width="6.140625" style="1239" hidden="1"/>
    <col min="3437" max="3437" width="3" style="1239" hidden="1"/>
    <col min="3438" max="3677" width="8.5703125" style="1239" hidden="1"/>
    <col min="3678" max="3683" width="14.85546875" style="1239" hidden="1"/>
    <col min="3684" max="3685" width="15.85546875" style="1239" hidden="1"/>
    <col min="3686" max="3691" width="16.140625" style="1239" hidden="1"/>
    <col min="3692" max="3692" width="6.140625" style="1239" hidden="1"/>
    <col min="3693" max="3693" width="3" style="1239" hidden="1"/>
    <col min="3694" max="3933" width="8.5703125" style="1239" hidden="1"/>
    <col min="3934" max="3939" width="14.85546875" style="1239" hidden="1"/>
    <col min="3940" max="3941" width="15.85546875" style="1239" hidden="1"/>
    <col min="3942" max="3947" width="16.140625" style="1239" hidden="1"/>
    <col min="3948" max="3948" width="6.140625" style="1239" hidden="1"/>
    <col min="3949" max="3949" width="3" style="1239" hidden="1"/>
    <col min="3950" max="4189" width="8.5703125" style="1239" hidden="1"/>
    <col min="4190" max="4195" width="14.85546875" style="1239" hidden="1"/>
    <col min="4196" max="4197" width="15.85546875" style="1239" hidden="1"/>
    <col min="4198" max="4203" width="16.140625" style="1239" hidden="1"/>
    <col min="4204" max="4204" width="6.140625" style="1239" hidden="1"/>
    <col min="4205" max="4205" width="3" style="1239" hidden="1"/>
    <col min="4206" max="4445" width="8.5703125" style="1239" hidden="1"/>
    <col min="4446" max="4451" width="14.85546875" style="1239" hidden="1"/>
    <col min="4452" max="4453" width="15.85546875" style="1239" hidden="1"/>
    <col min="4454" max="4459" width="16.140625" style="1239" hidden="1"/>
    <col min="4460" max="4460" width="6.140625" style="1239" hidden="1"/>
    <col min="4461" max="4461" width="3" style="1239" hidden="1"/>
    <col min="4462" max="4701" width="8.5703125" style="1239" hidden="1"/>
    <col min="4702" max="4707" width="14.85546875" style="1239" hidden="1"/>
    <col min="4708" max="4709" width="15.85546875" style="1239" hidden="1"/>
    <col min="4710" max="4715" width="16.140625" style="1239" hidden="1"/>
    <col min="4716" max="4716" width="6.140625" style="1239" hidden="1"/>
    <col min="4717" max="4717" width="3" style="1239" hidden="1"/>
    <col min="4718" max="4957" width="8.5703125" style="1239" hidden="1"/>
    <col min="4958" max="4963" width="14.85546875" style="1239" hidden="1"/>
    <col min="4964" max="4965" width="15.85546875" style="1239" hidden="1"/>
    <col min="4966" max="4971" width="16.140625" style="1239" hidden="1"/>
    <col min="4972" max="4972" width="6.140625" style="1239" hidden="1"/>
    <col min="4973" max="4973" width="3" style="1239" hidden="1"/>
    <col min="4974" max="5213" width="8.5703125" style="1239" hidden="1"/>
    <col min="5214" max="5219" width="14.85546875" style="1239" hidden="1"/>
    <col min="5220" max="5221" width="15.85546875" style="1239" hidden="1"/>
    <col min="5222" max="5227" width="16.140625" style="1239" hidden="1"/>
    <col min="5228" max="5228" width="6.140625" style="1239" hidden="1"/>
    <col min="5229" max="5229" width="3" style="1239" hidden="1"/>
    <col min="5230" max="5469" width="8.5703125" style="1239" hidden="1"/>
    <col min="5470" max="5475" width="14.85546875" style="1239" hidden="1"/>
    <col min="5476" max="5477" width="15.85546875" style="1239" hidden="1"/>
    <col min="5478" max="5483" width="16.140625" style="1239" hidden="1"/>
    <col min="5484" max="5484" width="6.140625" style="1239" hidden="1"/>
    <col min="5485" max="5485" width="3" style="1239" hidden="1"/>
    <col min="5486" max="5725" width="8.5703125" style="1239" hidden="1"/>
    <col min="5726" max="5731" width="14.85546875" style="1239" hidden="1"/>
    <col min="5732" max="5733" width="15.85546875" style="1239" hidden="1"/>
    <col min="5734" max="5739" width="16.140625" style="1239" hidden="1"/>
    <col min="5740" max="5740" width="6.140625" style="1239" hidden="1"/>
    <col min="5741" max="5741" width="3" style="1239" hidden="1"/>
    <col min="5742" max="5981" width="8.5703125" style="1239" hidden="1"/>
    <col min="5982" max="5987" width="14.85546875" style="1239" hidden="1"/>
    <col min="5988" max="5989" width="15.85546875" style="1239" hidden="1"/>
    <col min="5990" max="5995" width="16.140625" style="1239" hidden="1"/>
    <col min="5996" max="5996" width="6.140625" style="1239" hidden="1"/>
    <col min="5997" max="5997" width="3" style="1239" hidden="1"/>
    <col min="5998" max="6237" width="8.5703125" style="1239" hidden="1"/>
    <col min="6238" max="6243" width="14.85546875" style="1239" hidden="1"/>
    <col min="6244" max="6245" width="15.85546875" style="1239" hidden="1"/>
    <col min="6246" max="6251" width="16.140625" style="1239" hidden="1"/>
    <col min="6252" max="6252" width="6.140625" style="1239" hidden="1"/>
    <col min="6253" max="6253" width="3" style="1239" hidden="1"/>
    <col min="6254" max="6493" width="8.5703125" style="1239" hidden="1"/>
    <col min="6494" max="6499" width="14.85546875" style="1239" hidden="1"/>
    <col min="6500" max="6501" width="15.85546875" style="1239" hidden="1"/>
    <col min="6502" max="6507" width="16.140625" style="1239" hidden="1"/>
    <col min="6508" max="6508" width="6.140625" style="1239" hidden="1"/>
    <col min="6509" max="6509" width="3" style="1239" hidden="1"/>
    <col min="6510" max="6749" width="8.5703125" style="1239" hidden="1"/>
    <col min="6750" max="6755" width="14.85546875" style="1239" hidden="1"/>
    <col min="6756" max="6757" width="15.85546875" style="1239" hidden="1"/>
    <col min="6758" max="6763" width="16.140625" style="1239" hidden="1"/>
    <col min="6764" max="6764" width="6.140625" style="1239" hidden="1"/>
    <col min="6765" max="6765" width="3" style="1239" hidden="1"/>
    <col min="6766" max="7005" width="8.5703125" style="1239" hidden="1"/>
    <col min="7006" max="7011" width="14.85546875" style="1239" hidden="1"/>
    <col min="7012" max="7013" width="15.85546875" style="1239" hidden="1"/>
    <col min="7014" max="7019" width="16.140625" style="1239" hidden="1"/>
    <col min="7020" max="7020" width="6.140625" style="1239" hidden="1"/>
    <col min="7021" max="7021" width="3" style="1239" hidden="1"/>
    <col min="7022" max="7261" width="8.5703125" style="1239" hidden="1"/>
    <col min="7262" max="7267" width="14.85546875" style="1239" hidden="1"/>
    <col min="7268" max="7269" width="15.85546875" style="1239" hidden="1"/>
    <col min="7270" max="7275" width="16.140625" style="1239" hidden="1"/>
    <col min="7276" max="7276" width="6.140625" style="1239" hidden="1"/>
    <col min="7277" max="7277" width="3" style="1239" hidden="1"/>
    <col min="7278" max="7517" width="8.5703125" style="1239" hidden="1"/>
    <col min="7518" max="7523" width="14.85546875" style="1239" hidden="1"/>
    <col min="7524" max="7525" width="15.85546875" style="1239" hidden="1"/>
    <col min="7526" max="7531" width="16.140625" style="1239" hidden="1"/>
    <col min="7532" max="7532" width="6.140625" style="1239" hidden="1"/>
    <col min="7533" max="7533" width="3" style="1239" hidden="1"/>
    <col min="7534" max="7773" width="8.5703125" style="1239" hidden="1"/>
    <col min="7774" max="7779" width="14.85546875" style="1239" hidden="1"/>
    <col min="7780" max="7781" width="15.85546875" style="1239" hidden="1"/>
    <col min="7782" max="7787" width="16.140625" style="1239" hidden="1"/>
    <col min="7788" max="7788" width="6.140625" style="1239" hidden="1"/>
    <col min="7789" max="7789" width="3" style="1239" hidden="1"/>
    <col min="7790" max="8029" width="8.5703125" style="1239" hidden="1"/>
    <col min="8030" max="8035" width="14.85546875" style="1239" hidden="1"/>
    <col min="8036" max="8037" width="15.85546875" style="1239" hidden="1"/>
    <col min="8038" max="8043" width="16.140625" style="1239" hidden="1"/>
    <col min="8044" max="8044" width="6.140625" style="1239" hidden="1"/>
    <col min="8045" max="8045" width="3" style="1239" hidden="1"/>
    <col min="8046" max="8285" width="8.5703125" style="1239" hidden="1"/>
    <col min="8286" max="8291" width="14.85546875" style="1239" hidden="1"/>
    <col min="8292" max="8293" width="15.85546875" style="1239" hidden="1"/>
    <col min="8294" max="8299" width="16.140625" style="1239" hidden="1"/>
    <col min="8300" max="8300" width="6.140625" style="1239" hidden="1"/>
    <col min="8301" max="8301" width="3" style="1239" hidden="1"/>
    <col min="8302" max="8541" width="8.5703125" style="1239" hidden="1"/>
    <col min="8542" max="8547" width="14.85546875" style="1239" hidden="1"/>
    <col min="8548" max="8549" width="15.85546875" style="1239" hidden="1"/>
    <col min="8550" max="8555" width="16.140625" style="1239" hidden="1"/>
    <col min="8556" max="8556" width="6.140625" style="1239" hidden="1"/>
    <col min="8557" max="8557" width="3" style="1239" hidden="1"/>
    <col min="8558" max="8797" width="8.5703125" style="1239" hidden="1"/>
    <col min="8798" max="8803" width="14.85546875" style="1239" hidden="1"/>
    <col min="8804" max="8805" width="15.85546875" style="1239" hidden="1"/>
    <col min="8806" max="8811" width="16.140625" style="1239" hidden="1"/>
    <col min="8812" max="8812" width="6.140625" style="1239" hidden="1"/>
    <col min="8813" max="8813" width="3" style="1239" hidden="1"/>
    <col min="8814" max="9053" width="8.5703125" style="1239" hidden="1"/>
    <col min="9054" max="9059" width="14.85546875" style="1239" hidden="1"/>
    <col min="9060" max="9061" width="15.85546875" style="1239" hidden="1"/>
    <col min="9062" max="9067" width="16.140625" style="1239" hidden="1"/>
    <col min="9068" max="9068" width="6.140625" style="1239" hidden="1"/>
    <col min="9069" max="9069" width="3" style="1239" hidden="1"/>
    <col min="9070" max="9309" width="8.5703125" style="1239" hidden="1"/>
    <col min="9310" max="9315" width="14.85546875" style="1239" hidden="1"/>
    <col min="9316" max="9317" width="15.85546875" style="1239" hidden="1"/>
    <col min="9318" max="9323" width="16.140625" style="1239" hidden="1"/>
    <col min="9324" max="9324" width="6.140625" style="1239" hidden="1"/>
    <col min="9325" max="9325" width="3" style="1239" hidden="1"/>
    <col min="9326" max="9565" width="8.5703125" style="1239" hidden="1"/>
    <col min="9566" max="9571" width="14.85546875" style="1239" hidden="1"/>
    <col min="9572" max="9573" width="15.85546875" style="1239" hidden="1"/>
    <col min="9574" max="9579" width="16.140625" style="1239" hidden="1"/>
    <col min="9580" max="9580" width="6.140625" style="1239" hidden="1"/>
    <col min="9581" max="9581" width="3" style="1239" hidden="1"/>
    <col min="9582" max="9821" width="8.5703125" style="1239" hidden="1"/>
    <col min="9822" max="9827" width="14.85546875" style="1239" hidden="1"/>
    <col min="9828" max="9829" width="15.85546875" style="1239" hidden="1"/>
    <col min="9830" max="9835" width="16.140625" style="1239" hidden="1"/>
    <col min="9836" max="9836" width="6.140625" style="1239" hidden="1"/>
    <col min="9837" max="9837" width="3" style="1239" hidden="1"/>
    <col min="9838" max="10077" width="8.5703125" style="1239" hidden="1"/>
    <col min="10078" max="10083" width="14.85546875" style="1239" hidden="1"/>
    <col min="10084" max="10085" width="15.85546875" style="1239" hidden="1"/>
    <col min="10086" max="10091" width="16.140625" style="1239" hidden="1"/>
    <col min="10092" max="10092" width="6.140625" style="1239" hidden="1"/>
    <col min="10093" max="10093" width="3" style="1239" hidden="1"/>
    <col min="10094" max="10333" width="8.5703125" style="1239" hidden="1"/>
    <col min="10334" max="10339" width="14.85546875" style="1239" hidden="1"/>
    <col min="10340" max="10341" width="15.85546875" style="1239" hidden="1"/>
    <col min="10342" max="10347" width="16.140625" style="1239" hidden="1"/>
    <col min="10348" max="10348" width="6.140625" style="1239" hidden="1"/>
    <col min="10349" max="10349" width="3" style="1239" hidden="1"/>
    <col min="10350" max="10589" width="8.5703125" style="1239" hidden="1"/>
    <col min="10590" max="10595" width="14.85546875" style="1239" hidden="1"/>
    <col min="10596" max="10597" width="15.85546875" style="1239" hidden="1"/>
    <col min="10598" max="10603" width="16.140625" style="1239" hidden="1"/>
    <col min="10604" max="10604" width="6.140625" style="1239" hidden="1"/>
    <col min="10605" max="10605" width="3" style="1239" hidden="1"/>
    <col min="10606" max="10845" width="8.5703125" style="1239" hidden="1"/>
    <col min="10846" max="10851" width="14.85546875" style="1239" hidden="1"/>
    <col min="10852" max="10853" width="15.85546875" style="1239" hidden="1"/>
    <col min="10854" max="10859" width="16.140625" style="1239" hidden="1"/>
    <col min="10860" max="10860" width="6.140625" style="1239" hidden="1"/>
    <col min="10861" max="10861" width="3" style="1239" hidden="1"/>
    <col min="10862" max="11101" width="8.5703125" style="1239" hidden="1"/>
    <col min="11102" max="11107" width="14.85546875" style="1239" hidden="1"/>
    <col min="11108" max="11109" width="15.85546875" style="1239" hidden="1"/>
    <col min="11110" max="11115" width="16.140625" style="1239" hidden="1"/>
    <col min="11116" max="11116" width="6.140625" style="1239" hidden="1"/>
    <col min="11117" max="11117" width="3" style="1239" hidden="1"/>
    <col min="11118" max="11357" width="8.5703125" style="1239" hidden="1"/>
    <col min="11358" max="11363" width="14.85546875" style="1239" hidden="1"/>
    <col min="11364" max="11365" width="15.85546875" style="1239" hidden="1"/>
    <col min="11366" max="11371" width="16.140625" style="1239" hidden="1"/>
    <col min="11372" max="11372" width="6.140625" style="1239" hidden="1"/>
    <col min="11373" max="11373" width="3" style="1239" hidden="1"/>
    <col min="11374" max="11613" width="8.5703125" style="1239" hidden="1"/>
    <col min="11614" max="11619" width="14.85546875" style="1239" hidden="1"/>
    <col min="11620" max="11621" width="15.85546875" style="1239" hidden="1"/>
    <col min="11622" max="11627" width="16.140625" style="1239" hidden="1"/>
    <col min="11628" max="11628" width="6.140625" style="1239" hidden="1"/>
    <col min="11629" max="11629" width="3" style="1239" hidden="1"/>
    <col min="11630" max="11869" width="8.5703125" style="1239" hidden="1"/>
    <col min="11870" max="11875" width="14.85546875" style="1239" hidden="1"/>
    <col min="11876" max="11877" width="15.85546875" style="1239" hidden="1"/>
    <col min="11878" max="11883" width="16.140625" style="1239" hidden="1"/>
    <col min="11884" max="11884" width="6.140625" style="1239" hidden="1"/>
    <col min="11885" max="11885" width="3" style="1239" hidden="1"/>
    <col min="11886" max="12125" width="8.5703125" style="1239" hidden="1"/>
    <col min="12126" max="12131" width="14.85546875" style="1239" hidden="1"/>
    <col min="12132" max="12133" width="15.85546875" style="1239" hidden="1"/>
    <col min="12134" max="12139" width="16.140625" style="1239" hidden="1"/>
    <col min="12140" max="12140" width="6.140625" style="1239" hidden="1"/>
    <col min="12141" max="12141" width="3" style="1239" hidden="1"/>
    <col min="12142" max="12381" width="8.5703125" style="1239" hidden="1"/>
    <col min="12382" max="12387" width="14.85546875" style="1239" hidden="1"/>
    <col min="12388" max="12389" width="15.85546875" style="1239" hidden="1"/>
    <col min="12390" max="12395" width="16.140625" style="1239" hidden="1"/>
    <col min="12396" max="12396" width="6.140625" style="1239" hidden="1"/>
    <col min="12397" max="12397" width="3" style="1239" hidden="1"/>
    <col min="12398" max="12637" width="8.5703125" style="1239" hidden="1"/>
    <col min="12638" max="12643" width="14.85546875" style="1239" hidden="1"/>
    <col min="12644" max="12645" width="15.85546875" style="1239" hidden="1"/>
    <col min="12646" max="12651" width="16.140625" style="1239" hidden="1"/>
    <col min="12652" max="12652" width="6.140625" style="1239" hidden="1"/>
    <col min="12653" max="12653" width="3" style="1239" hidden="1"/>
    <col min="12654" max="12893" width="8.5703125" style="1239" hidden="1"/>
    <col min="12894" max="12899" width="14.85546875" style="1239" hidden="1"/>
    <col min="12900" max="12901" width="15.85546875" style="1239" hidden="1"/>
    <col min="12902" max="12907" width="16.140625" style="1239" hidden="1"/>
    <col min="12908" max="12908" width="6.140625" style="1239" hidden="1"/>
    <col min="12909" max="12909" width="3" style="1239" hidden="1"/>
    <col min="12910" max="13149" width="8.5703125" style="1239" hidden="1"/>
    <col min="13150" max="13155" width="14.85546875" style="1239" hidden="1"/>
    <col min="13156" max="13157" width="15.85546875" style="1239" hidden="1"/>
    <col min="13158" max="13163" width="16.140625" style="1239" hidden="1"/>
    <col min="13164" max="13164" width="6.140625" style="1239" hidden="1"/>
    <col min="13165" max="13165" width="3" style="1239" hidden="1"/>
    <col min="13166" max="13405" width="8.5703125" style="1239" hidden="1"/>
    <col min="13406" max="13411" width="14.85546875" style="1239" hidden="1"/>
    <col min="13412" max="13413" width="15.85546875" style="1239" hidden="1"/>
    <col min="13414" max="13419" width="16.140625" style="1239" hidden="1"/>
    <col min="13420" max="13420" width="6.140625" style="1239" hidden="1"/>
    <col min="13421" max="13421" width="3" style="1239" hidden="1"/>
    <col min="13422" max="13661" width="8.5703125" style="1239" hidden="1"/>
    <col min="13662" max="13667" width="14.85546875" style="1239" hidden="1"/>
    <col min="13668" max="13669" width="15.85546875" style="1239" hidden="1"/>
    <col min="13670" max="13675" width="16.140625" style="1239" hidden="1"/>
    <col min="13676" max="13676" width="6.140625" style="1239" hidden="1"/>
    <col min="13677" max="13677" width="3" style="1239" hidden="1"/>
    <col min="13678" max="13917" width="8.5703125" style="1239" hidden="1"/>
    <col min="13918" max="13923" width="14.85546875" style="1239" hidden="1"/>
    <col min="13924" max="13925" width="15.85546875" style="1239" hidden="1"/>
    <col min="13926" max="13931" width="16.140625" style="1239" hidden="1"/>
    <col min="13932" max="13932" width="6.140625" style="1239" hidden="1"/>
    <col min="13933" max="13933" width="3" style="1239" hidden="1"/>
    <col min="13934" max="14173" width="8.5703125" style="1239" hidden="1"/>
    <col min="14174" max="14179" width="14.85546875" style="1239" hidden="1"/>
    <col min="14180" max="14181" width="15.85546875" style="1239" hidden="1"/>
    <col min="14182" max="14187" width="16.140625" style="1239" hidden="1"/>
    <col min="14188" max="14188" width="6.140625" style="1239" hidden="1"/>
    <col min="14189" max="14189" width="3" style="1239" hidden="1"/>
    <col min="14190" max="14429" width="8.5703125" style="1239" hidden="1"/>
    <col min="14430" max="14435" width="14.85546875" style="1239" hidden="1"/>
    <col min="14436" max="14437" width="15.85546875" style="1239" hidden="1"/>
    <col min="14438" max="14443" width="16.140625" style="1239" hidden="1"/>
    <col min="14444" max="14444" width="6.140625" style="1239" hidden="1"/>
    <col min="14445" max="14445" width="3" style="1239" hidden="1"/>
    <col min="14446" max="14685" width="8.5703125" style="1239" hidden="1"/>
    <col min="14686" max="14691" width="14.85546875" style="1239" hidden="1"/>
    <col min="14692" max="14693" width="15.85546875" style="1239" hidden="1"/>
    <col min="14694" max="14699" width="16.140625" style="1239" hidden="1"/>
    <col min="14700" max="14700" width="6.140625" style="1239" hidden="1"/>
    <col min="14701" max="14701" width="3" style="1239" hidden="1"/>
    <col min="14702" max="14941" width="8.5703125" style="1239" hidden="1"/>
    <col min="14942" max="14947" width="14.85546875" style="1239" hidden="1"/>
    <col min="14948" max="14949" width="15.85546875" style="1239" hidden="1"/>
    <col min="14950" max="14955" width="16.140625" style="1239" hidden="1"/>
    <col min="14956" max="14956" width="6.140625" style="1239" hidden="1"/>
    <col min="14957" max="14957" width="3" style="1239" hidden="1"/>
    <col min="14958" max="15197" width="8.5703125" style="1239" hidden="1"/>
    <col min="15198" max="15203" width="14.85546875" style="1239" hidden="1"/>
    <col min="15204" max="15205" width="15.85546875" style="1239" hidden="1"/>
    <col min="15206" max="15211" width="16.140625" style="1239" hidden="1"/>
    <col min="15212" max="15212" width="6.140625" style="1239" hidden="1"/>
    <col min="15213" max="15213" width="3" style="1239" hidden="1"/>
    <col min="15214" max="15453" width="8.5703125" style="1239" hidden="1"/>
    <col min="15454" max="15459" width="14.85546875" style="1239" hidden="1"/>
    <col min="15460" max="15461" width="15.85546875" style="1239" hidden="1"/>
    <col min="15462" max="15467" width="16.140625" style="1239" hidden="1"/>
    <col min="15468" max="15468" width="6.140625" style="1239" hidden="1"/>
    <col min="15469" max="15469" width="3" style="1239" hidden="1"/>
    <col min="15470" max="15709" width="8.5703125" style="1239" hidden="1"/>
    <col min="15710" max="15715" width="14.85546875" style="1239" hidden="1"/>
    <col min="15716" max="15717" width="15.85546875" style="1239" hidden="1"/>
    <col min="15718" max="15723" width="16.140625" style="1239" hidden="1"/>
    <col min="15724" max="15724" width="6.140625" style="1239" hidden="1"/>
    <col min="15725" max="15725" width="3" style="1239" hidden="1"/>
    <col min="15726" max="15965" width="8.5703125" style="1239" hidden="1"/>
    <col min="15966" max="15971" width="14.85546875" style="1239" hidden="1"/>
    <col min="15972" max="15973" width="15.85546875" style="1239" hidden="1"/>
    <col min="15974" max="15979" width="16.140625" style="1239" hidden="1"/>
    <col min="15980" max="15980" width="6.140625" style="1239" hidden="1"/>
    <col min="15981" max="15981" width="3" style="1239" hidden="1"/>
    <col min="15982" max="16221" width="8.5703125" style="1239" hidden="1"/>
    <col min="16222" max="16227" width="14.85546875" style="1239" hidden="1"/>
    <col min="16228" max="16229" width="15.85546875" style="1239" hidden="1"/>
    <col min="16230" max="16235" width="16.140625" style="1239" hidden="1"/>
    <col min="16236" max="16236" width="6.140625" style="1239" hidden="1"/>
    <col min="16237" max="16237" width="3" style="1239" hidden="1"/>
    <col min="16238" max="16384" width="8.57031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592</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593</v>
      </c>
      <c r="AO51" s="1275"/>
      <c r="AP51" s="1275"/>
      <c r="AQ51" s="1275"/>
      <c r="AR51" s="1275"/>
      <c r="AS51" s="1275"/>
      <c r="AT51" s="1275"/>
      <c r="AU51" s="1275"/>
      <c r="AV51" s="1275"/>
      <c r="AW51" s="1275"/>
      <c r="AX51" s="1275"/>
      <c r="AY51" s="1275"/>
      <c r="AZ51" s="1275"/>
      <c r="BA51" s="1275"/>
      <c r="BB51" s="1275" t="s">
        <v>594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v>2.5</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63.2</v>
      </c>
      <c r="CG53" s="1277"/>
      <c r="CH53" s="1277"/>
      <c r="CI53" s="1277"/>
      <c r="CJ53" s="1277"/>
      <c r="CK53" s="1277"/>
      <c r="CL53" s="1277"/>
      <c r="CM53" s="1277"/>
      <c r="CN53" s="1277">
        <v>64.7</v>
      </c>
      <c r="CO53" s="1277"/>
      <c r="CP53" s="1277"/>
      <c r="CQ53" s="1277"/>
      <c r="CR53" s="1277"/>
      <c r="CS53" s="1277"/>
      <c r="CT53" s="1277"/>
      <c r="CU53" s="1277"/>
      <c r="CV53" s="1277">
        <v>65.099999999999994</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596</v>
      </c>
      <c r="AO55" s="1271"/>
      <c r="AP55" s="1271"/>
      <c r="AQ55" s="1271"/>
      <c r="AR55" s="1271"/>
      <c r="AS55" s="1271"/>
      <c r="AT55" s="1271"/>
      <c r="AU55" s="1271"/>
      <c r="AV55" s="1271"/>
      <c r="AW55" s="1271"/>
      <c r="AX55" s="1271"/>
      <c r="AY55" s="1271"/>
      <c r="AZ55" s="1271"/>
      <c r="BA55" s="1271"/>
      <c r="BB55" s="1275" t="s">
        <v>594</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597</v>
      </c>
    </row>
    <row r="64" spans="1:109" x14ac:dyDescent="0.15">
      <c r="B64" s="1246"/>
      <c r="G64" s="1253"/>
      <c r="I64" s="1287"/>
      <c r="J64" s="1287"/>
      <c r="K64" s="1287"/>
      <c r="L64" s="1287"/>
      <c r="M64" s="1287"/>
      <c r="N64" s="1288"/>
      <c r="AM64" s="1253"/>
      <c r="AN64" s="1253" t="s">
        <v>590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598</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592</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593</v>
      </c>
      <c r="AO73" s="1275"/>
      <c r="AP73" s="1275"/>
      <c r="AQ73" s="1275"/>
      <c r="AR73" s="1275"/>
      <c r="AS73" s="1275"/>
      <c r="AT73" s="1275"/>
      <c r="AU73" s="1275"/>
      <c r="AV73" s="1275"/>
      <c r="AW73" s="1275"/>
      <c r="AX73" s="1275"/>
      <c r="AY73" s="1275"/>
      <c r="AZ73" s="1275"/>
      <c r="BA73" s="1275"/>
      <c r="BB73" s="1275" t="s">
        <v>594</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2.5</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599</v>
      </c>
      <c r="BC75" s="1275"/>
      <c r="BD75" s="1275"/>
      <c r="BE75" s="1275"/>
      <c r="BF75" s="1275"/>
      <c r="BG75" s="1275"/>
      <c r="BH75" s="1275"/>
      <c r="BI75" s="1275"/>
      <c r="BJ75" s="1275"/>
      <c r="BK75" s="1275"/>
      <c r="BL75" s="1275"/>
      <c r="BM75" s="1275"/>
      <c r="BN75" s="1275"/>
      <c r="BO75" s="1275"/>
      <c r="BP75" s="1277">
        <v>5.0999999999999996</v>
      </c>
      <c r="BQ75" s="1277"/>
      <c r="BR75" s="1277"/>
      <c r="BS75" s="1277"/>
      <c r="BT75" s="1277"/>
      <c r="BU75" s="1277"/>
      <c r="BV75" s="1277"/>
      <c r="BW75" s="1277"/>
      <c r="BX75" s="1277">
        <v>4.5</v>
      </c>
      <c r="BY75" s="1277"/>
      <c r="BZ75" s="1277"/>
      <c r="CA75" s="1277"/>
      <c r="CB75" s="1277"/>
      <c r="CC75" s="1277"/>
      <c r="CD75" s="1277"/>
      <c r="CE75" s="1277"/>
      <c r="CF75" s="1277">
        <v>4.7</v>
      </c>
      <c r="CG75" s="1277"/>
      <c r="CH75" s="1277"/>
      <c r="CI75" s="1277"/>
      <c r="CJ75" s="1277"/>
      <c r="CK75" s="1277"/>
      <c r="CL75" s="1277"/>
      <c r="CM75" s="1277"/>
      <c r="CN75" s="1277">
        <v>4.7</v>
      </c>
      <c r="CO75" s="1277"/>
      <c r="CP75" s="1277"/>
      <c r="CQ75" s="1277"/>
      <c r="CR75" s="1277"/>
      <c r="CS75" s="1277"/>
      <c r="CT75" s="1277"/>
      <c r="CU75" s="1277"/>
      <c r="CV75" s="1277">
        <v>5.2</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596</v>
      </c>
      <c r="AO77" s="1271"/>
      <c r="AP77" s="1271"/>
      <c r="AQ77" s="1271"/>
      <c r="AR77" s="1271"/>
      <c r="AS77" s="1271"/>
      <c r="AT77" s="1271"/>
      <c r="AU77" s="1271"/>
      <c r="AV77" s="1271"/>
      <c r="AW77" s="1271"/>
      <c r="AX77" s="1271"/>
      <c r="AY77" s="1271"/>
      <c r="AZ77" s="1271"/>
      <c r="BA77" s="1271"/>
      <c r="BB77" s="1275" t="s">
        <v>594</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599</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W6i1IfvynWex43WVKz4f6LamR8fnTwSsX8bjUPwVN+zOBfHs/YF+zgoOFRGwMScpQfhDguyXozssWxyl7Pqsw==" saltValue="DUnWzCMcHVLH9VDS2p4Ac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1294-3880-43C8-93CD-BD82FB50F02A}">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zwTCGmZhahglCdgd4dRh6lOu98RFnzZjeYaoIDArsiRR+2lANOMsL8QASoAdNM2Azs/ZNzAi3aVGhOMDeAquQ==" saltValue="xbiZZKLJGAy7Tn9HtsrV3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3D479-DE02-485D-AEA8-39A1E4CCFD81}">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00G1T+NrPONM8CDuI7gkX36e5aWXXXBRLdkyBd3AC3CTbzgMQ+cf4X+LpeSPldlxkZr+pd8YbB0CwX7cu164A==" saltValue="4YBB7kwMYZzZYGL1a5Vln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32389</v>
      </c>
      <c r="E3" s="141"/>
      <c r="F3" s="142">
        <v>53270</v>
      </c>
      <c r="G3" s="143"/>
      <c r="H3" s="144"/>
    </row>
    <row r="4" spans="1:8" x14ac:dyDescent="0.15">
      <c r="A4" s="145"/>
      <c r="B4" s="146"/>
      <c r="C4" s="147"/>
      <c r="D4" s="148">
        <v>17035</v>
      </c>
      <c r="E4" s="149"/>
      <c r="F4" s="150">
        <v>24316</v>
      </c>
      <c r="G4" s="151"/>
      <c r="H4" s="152"/>
    </row>
    <row r="5" spans="1:8" x14ac:dyDescent="0.15">
      <c r="A5" s="133" t="s">
        <v>541</v>
      </c>
      <c r="B5" s="138"/>
      <c r="C5" s="139"/>
      <c r="D5" s="140">
        <v>43737</v>
      </c>
      <c r="E5" s="141"/>
      <c r="F5" s="142">
        <v>53292</v>
      </c>
      <c r="G5" s="143"/>
      <c r="H5" s="144"/>
    </row>
    <row r="6" spans="1:8" x14ac:dyDescent="0.15">
      <c r="A6" s="145"/>
      <c r="B6" s="146"/>
      <c r="C6" s="147"/>
      <c r="D6" s="148">
        <v>26042</v>
      </c>
      <c r="E6" s="149"/>
      <c r="F6" s="150">
        <v>28900</v>
      </c>
      <c r="G6" s="151"/>
      <c r="H6" s="152"/>
    </row>
    <row r="7" spans="1:8" x14ac:dyDescent="0.15">
      <c r="A7" s="133" t="s">
        <v>542</v>
      </c>
      <c r="B7" s="138"/>
      <c r="C7" s="139"/>
      <c r="D7" s="140">
        <v>32534</v>
      </c>
      <c r="E7" s="141"/>
      <c r="F7" s="142">
        <v>49919</v>
      </c>
      <c r="G7" s="143"/>
      <c r="H7" s="144"/>
    </row>
    <row r="8" spans="1:8" x14ac:dyDescent="0.15">
      <c r="A8" s="145"/>
      <c r="B8" s="146"/>
      <c r="C8" s="147"/>
      <c r="D8" s="148">
        <v>22729</v>
      </c>
      <c r="E8" s="149"/>
      <c r="F8" s="150">
        <v>26398</v>
      </c>
      <c r="G8" s="151"/>
      <c r="H8" s="152"/>
    </row>
    <row r="9" spans="1:8" x14ac:dyDescent="0.15">
      <c r="A9" s="133" t="s">
        <v>543</v>
      </c>
      <c r="B9" s="138"/>
      <c r="C9" s="139"/>
      <c r="D9" s="140">
        <v>34317</v>
      </c>
      <c r="E9" s="141"/>
      <c r="F9" s="142">
        <v>47738</v>
      </c>
      <c r="G9" s="143"/>
      <c r="H9" s="144"/>
    </row>
    <row r="10" spans="1:8" x14ac:dyDescent="0.15">
      <c r="A10" s="145"/>
      <c r="B10" s="146"/>
      <c r="C10" s="147"/>
      <c r="D10" s="148">
        <v>24588</v>
      </c>
      <c r="E10" s="149"/>
      <c r="F10" s="150">
        <v>24937</v>
      </c>
      <c r="G10" s="151"/>
      <c r="H10" s="152"/>
    </row>
    <row r="11" spans="1:8" x14ac:dyDescent="0.15">
      <c r="A11" s="133" t="s">
        <v>544</v>
      </c>
      <c r="B11" s="138"/>
      <c r="C11" s="139"/>
      <c r="D11" s="140">
        <v>47695</v>
      </c>
      <c r="E11" s="141"/>
      <c r="F11" s="142">
        <v>52191</v>
      </c>
      <c r="G11" s="143"/>
      <c r="H11" s="144"/>
    </row>
    <row r="12" spans="1:8" x14ac:dyDescent="0.15">
      <c r="A12" s="145"/>
      <c r="B12" s="146"/>
      <c r="C12" s="153"/>
      <c r="D12" s="148">
        <v>30205</v>
      </c>
      <c r="E12" s="149"/>
      <c r="F12" s="150">
        <v>24843</v>
      </c>
      <c r="G12" s="151"/>
      <c r="H12" s="152"/>
    </row>
    <row r="13" spans="1:8" x14ac:dyDescent="0.15">
      <c r="A13" s="133"/>
      <c r="B13" s="138"/>
      <c r="C13" s="154"/>
      <c r="D13" s="155">
        <v>38134</v>
      </c>
      <c r="E13" s="156"/>
      <c r="F13" s="157">
        <v>51282</v>
      </c>
      <c r="G13" s="158"/>
      <c r="H13" s="144"/>
    </row>
    <row r="14" spans="1:8" x14ac:dyDescent="0.15">
      <c r="A14" s="145"/>
      <c r="B14" s="146"/>
      <c r="C14" s="147"/>
      <c r="D14" s="148">
        <v>24120</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6.89</v>
      </c>
      <c r="C19" s="159">
        <f>ROUND(VALUE(SUBSTITUTE(実質収支比率等に係る経年分析!G$48,"▲","-")),2)</f>
        <v>7.91</v>
      </c>
      <c r="D19" s="159">
        <f>ROUND(VALUE(SUBSTITUTE(実質収支比率等に係る経年分析!H$48,"▲","-")),2)</f>
        <v>8.6999999999999993</v>
      </c>
      <c r="E19" s="159">
        <f>ROUND(VALUE(SUBSTITUTE(実質収支比率等に係る経年分析!I$48,"▲","-")),2)</f>
        <v>2.4500000000000002</v>
      </c>
      <c r="F19" s="159">
        <f>ROUND(VALUE(SUBSTITUTE(実質収支比率等に係る経年分析!J$48,"▲","-")),2)</f>
        <v>4.8899999999999997</v>
      </c>
    </row>
    <row r="20" spans="1:11" x14ac:dyDescent="0.15">
      <c r="A20" s="159" t="s">
        <v>49</v>
      </c>
      <c r="B20" s="159">
        <f>ROUND(VALUE(SUBSTITUTE(実質収支比率等に係る経年分析!F$47,"▲","-")),2)</f>
        <v>27.31</v>
      </c>
      <c r="C20" s="159">
        <f>ROUND(VALUE(SUBSTITUTE(実質収支比率等に係る経年分析!G$47,"▲","-")),2)</f>
        <v>25.41</v>
      </c>
      <c r="D20" s="159">
        <f>ROUND(VALUE(SUBSTITUTE(実質収支比率等に係る経年分析!H$47,"▲","-")),2)</f>
        <v>25.54</v>
      </c>
      <c r="E20" s="159">
        <f>ROUND(VALUE(SUBSTITUTE(実質収支比率等に係る経年分析!I$47,"▲","-")),2)</f>
        <v>23.45</v>
      </c>
      <c r="F20" s="159">
        <f>ROUND(VALUE(SUBSTITUTE(実質収支比率等に係る経年分析!J$47,"▲","-")),2)</f>
        <v>18.54</v>
      </c>
    </row>
    <row r="21" spans="1:11" x14ac:dyDescent="0.15">
      <c r="A21" s="159" t="s">
        <v>50</v>
      </c>
      <c r="B21" s="159">
        <f>IF(ISNUMBER(VALUE(SUBSTITUTE(実質収支比率等に係る経年分析!F$49,"▲","-"))),ROUND(VALUE(SUBSTITUTE(実質収支比率等に係る経年分析!F$49,"▲","-")),2),NA())</f>
        <v>1.52</v>
      </c>
      <c r="C21" s="159">
        <f>IF(ISNUMBER(VALUE(SUBSTITUTE(実質収支比率等に係る経年分析!G$49,"▲","-"))),ROUND(VALUE(SUBSTITUTE(実質収支比率等に係る経年分析!G$49,"▲","-")),2),NA())</f>
        <v>-0.95</v>
      </c>
      <c r="D21" s="159">
        <f>IF(ISNUMBER(VALUE(SUBSTITUTE(実質収支比率等に係る経年分析!H$49,"▲","-"))),ROUND(VALUE(SUBSTITUTE(実質収支比率等に係る経年分析!H$49,"▲","-")),2),NA())</f>
        <v>1.3</v>
      </c>
      <c r="E21" s="159">
        <f>IF(ISNUMBER(VALUE(SUBSTITUTE(実質収支比率等に係る経年分析!I$49,"▲","-"))),ROUND(VALUE(SUBSTITUTE(実質収支比率等に係る経年分析!I$49,"▲","-")),2),NA())</f>
        <v>-8.0299999999999994</v>
      </c>
      <c r="F21" s="159">
        <f>IF(ISNUMBER(VALUE(SUBSTITUTE(実質収支比率等に係る経年分析!J$49,"▲","-"))),ROUND(VALUE(SUBSTITUTE(実質収支比率等に係る経年分析!J$49,"▲","-")),2),NA())</f>
        <v>-2.52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土地取得特別会計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0.28999999999999998</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0.55000000000000004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1.17</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2.4500000000000002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3.03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6.88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2.4500000000000002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948</v>
      </c>
      <c r="E42" s="161"/>
      <c r="F42" s="161"/>
      <c r="G42" s="161">
        <f>'実質公債費比率（分子）の構造'!L$52</f>
        <v>994</v>
      </c>
      <c r="H42" s="161"/>
      <c r="I42" s="161"/>
      <c r="J42" s="161">
        <f>'実質公債費比率（分子）の構造'!M$52</f>
        <v>929</v>
      </c>
      <c r="K42" s="161"/>
      <c r="L42" s="161"/>
      <c r="M42" s="161">
        <f>'実質公債費比率（分子）の構造'!N$52</f>
        <v>933</v>
      </c>
      <c r="N42" s="161"/>
      <c r="O42" s="161"/>
      <c r="P42" s="161">
        <f>'実質公債費比率（分子）の構造'!O$52</f>
        <v>953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v>
      </c>
      <c r="C45" s="161"/>
      <c r="D45" s="161"/>
      <c r="E45" s="161">
        <f>'実質公債費比率（分子）の構造'!L$49</f>
        <v>2</v>
      </c>
      <c r="F45" s="161"/>
      <c r="G45" s="161"/>
      <c r="H45" s="161">
        <f>'実質公債費比率（分子）の構造'!M$49</f>
        <v>2</v>
      </c>
      <c r="I45" s="161"/>
      <c r="J45" s="161"/>
      <c r="K45" s="161">
        <f>'実質公債費比率（分子）の構造'!N$49</f>
        <v>2</v>
      </c>
      <c r="L45" s="161"/>
      <c r="M45" s="161"/>
      <c r="N45" s="161">
        <f>'実質公債費比率（分子）の構造'!O$49</f>
        <v>2</v>
      </c>
      <c r="O45" s="161"/>
      <c r="P45" s="161"/>
    </row>
    <row r="46" spans="1:16" x14ac:dyDescent="0.15">
      <c r="A46" s="161" t="s">
        <v>61</v>
      </c>
      <c r="B46" s="161">
        <f>'実質公債費比率（分子）の構造'!K$48</f>
        <v>354</v>
      </c>
      <c r="C46" s="161"/>
      <c r="D46" s="161"/>
      <c r="E46" s="161">
        <f>'実質公債費比率（分子）の構造'!L$48</f>
        <v>347</v>
      </c>
      <c r="F46" s="161"/>
      <c r="G46" s="161"/>
      <c r="H46" s="161">
        <f>'実質公債費比率（分子）の構造'!M$48</f>
        <v>427</v>
      </c>
      <c r="I46" s="161"/>
      <c r="J46" s="161"/>
      <c r="K46" s="161">
        <f>'実質公債費比率（分子）の構造'!N$48</f>
        <v>381</v>
      </c>
      <c r="L46" s="161"/>
      <c r="M46" s="161"/>
      <c r="N46" s="161">
        <f>'実質公債費比率（分子）の構造'!O$48</f>
        <v>385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857</v>
      </c>
      <c r="C49" s="161"/>
      <c r="D49" s="161"/>
      <c r="E49" s="161">
        <f>'実質公債費比率（分子）の構造'!L$45</f>
        <v>854</v>
      </c>
      <c r="F49" s="161"/>
      <c r="G49" s="161"/>
      <c r="H49" s="161">
        <f>'実質公債費比率（分子）の構造'!M$45</f>
        <v>822</v>
      </c>
      <c r="I49" s="161"/>
      <c r="J49" s="161"/>
      <c r="K49" s="161">
        <f>'実質公債費比率（分子）の構造'!N$45</f>
        <v>830</v>
      </c>
      <c r="L49" s="161"/>
      <c r="M49" s="161"/>
      <c r="N49" s="161">
        <f>'実質公債費比率（分子）の構造'!O$45</f>
        <v>858</v>
      </c>
      <c r="O49" s="161"/>
      <c r="P49" s="161"/>
    </row>
    <row r="50" spans="1:16" x14ac:dyDescent="0.15">
      <c r="A50" s="161" t="s">
        <v>65</v>
      </c>
      <c r="B50" s="161" t="e">
        <f>NA()</f>
        <v>#N/A</v>
      </c>
      <c r="C50" s="161">
        <f>IF(ISNUMBER('実質公債費比率（分子）の構造'!K$53),'実質公債費比率（分子）の構造'!K$53,NA())</f>
        <v>265</v>
      </c>
      <c r="D50" s="161" t="e">
        <f>NA()</f>
        <v>#N/A</v>
      </c>
      <c r="E50" s="161" t="e">
        <f>NA()</f>
        <v>#N/A</v>
      </c>
      <c r="F50" s="161">
        <f>IF(ISNUMBER('実質公債費比率（分子）の構造'!L$53),'実質公債費比率（分子）の構造'!L$53,NA())</f>
        <v>209</v>
      </c>
      <c r="G50" s="161" t="e">
        <f>NA()</f>
        <v>#N/A</v>
      </c>
      <c r="H50" s="161" t="e">
        <f>NA()</f>
        <v>#N/A</v>
      </c>
      <c r="I50" s="161">
        <f>IF(ISNUMBER('実質公債費比率（分子）の構造'!M$53),'実質公債費比率（分子）の構造'!M$53,NA())</f>
        <v>322</v>
      </c>
      <c r="J50" s="161" t="e">
        <f>NA()</f>
        <v>#N/A</v>
      </c>
      <c r="K50" s="161" t="e">
        <f>NA()</f>
        <v>#N/A</v>
      </c>
      <c r="L50" s="161">
        <f>IF(ISNUMBER('実質公債費比率（分子）の構造'!N$53),'実質公債費比率（分子）の構造'!N$53,NA())</f>
        <v>280</v>
      </c>
      <c r="M50" s="161" t="e">
        <f>NA()</f>
        <v>#N/A</v>
      </c>
      <c r="N50" s="161" t="e">
        <f>NA()</f>
        <v>#N/A</v>
      </c>
      <c r="O50" s="161">
        <f>IF(ISNUMBER('実質公債費比率（分子）の構造'!O$53),'実質公債費比率（分子）の構造'!O$53,NA())</f>
        <v>292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8397</v>
      </c>
      <c r="E56" s="160"/>
      <c r="F56" s="160"/>
      <c r="G56" s="160">
        <f>'将来負担比率（分子）の構造'!J$52</f>
        <v>8150</v>
      </c>
      <c r="H56" s="160"/>
      <c r="I56" s="160"/>
      <c r="J56" s="160">
        <f>'将来負担比率（分子）の構造'!K$52</f>
        <v>8047</v>
      </c>
      <c r="K56" s="160"/>
      <c r="L56" s="160"/>
      <c r="M56" s="160">
        <f>'将来負担比率（分子）の構造'!L$52</f>
        <v>7809</v>
      </c>
      <c r="N56" s="160"/>
      <c r="O56" s="160"/>
      <c r="P56" s="160">
        <f>'将来負担比率（分子）の構造'!M$52</f>
        <v>7726</v>
      </c>
    </row>
    <row r="57" spans="1:16" x14ac:dyDescent="0.15">
      <c r="A57" s="160" t="s">
        <v>36</v>
      </c>
      <c r="B57" s="160"/>
      <c r="C57" s="160"/>
      <c r="D57" s="160">
        <f>'将来負担比率（分子）の構造'!I$51</f>
        <v>3069</v>
      </c>
      <c r="E57" s="160"/>
      <c r="F57" s="160"/>
      <c r="G57" s="160">
        <f>'将来負担比率（分子）の構造'!J$51</f>
        <v>3336</v>
      </c>
      <c r="H57" s="160"/>
      <c r="I57" s="160"/>
      <c r="J57" s="160">
        <f>'将来負担比率（分子）の構造'!K$51</f>
        <v>3443</v>
      </c>
      <c r="K57" s="160"/>
      <c r="L57" s="160"/>
      <c r="M57" s="160">
        <f>'将来負担比率（分子）の構造'!L$51</f>
        <v>3328</v>
      </c>
      <c r="N57" s="160"/>
      <c r="O57" s="160"/>
      <c r="P57" s="160">
        <f>'将来負担比率（分子）の構造'!M$51</f>
        <v>3225</v>
      </c>
    </row>
    <row r="58" spans="1:16" x14ac:dyDescent="0.15">
      <c r="A58" s="160" t="s">
        <v>35</v>
      </c>
      <c r="B58" s="160"/>
      <c r="C58" s="160"/>
      <c r="D58" s="160">
        <f>'将来負担比率（分子）の構造'!I$50</f>
        <v>2303</v>
      </c>
      <c r="E58" s="160"/>
      <c r="F58" s="160"/>
      <c r="G58" s="160">
        <f>'将来負担比率（分子）の構造'!J$50</f>
        <v>2228</v>
      </c>
      <c r="H58" s="160"/>
      <c r="I58" s="160"/>
      <c r="J58" s="160">
        <f>'将来負担比率（分子）の構造'!K$50</f>
        <v>2217</v>
      </c>
      <c r="K58" s="160"/>
      <c r="L58" s="160"/>
      <c r="M58" s="160">
        <f>'将来負担比率（分子）の構造'!L$50</f>
        <v>2120</v>
      </c>
      <c r="N58" s="160"/>
      <c r="O58" s="160"/>
      <c r="P58" s="160">
        <f>'将来負担比率（分子）の構造'!M$50</f>
        <v>1814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54</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x14ac:dyDescent="0.15">
      <c r="A63" s="160" t="s">
        <v>28</v>
      </c>
      <c r="B63" s="160">
        <f>'将来負担比率（分子）の構造'!I$44</f>
        <v>11</v>
      </c>
      <c r="C63" s="160"/>
      <c r="D63" s="160"/>
      <c r="E63" s="160">
        <f>'将来負担比率（分子）の構造'!J$44</f>
        <v>9</v>
      </c>
      <c r="F63" s="160"/>
      <c r="G63" s="160"/>
      <c r="H63" s="160">
        <f>'将来負担比率（分子）の構造'!K$44</f>
        <v>8</v>
      </c>
      <c r="I63" s="160"/>
      <c r="J63" s="160"/>
      <c r="K63" s="160">
        <f>'将来負担比率（分子）の構造'!L$44</f>
        <v>16</v>
      </c>
      <c r="L63" s="160"/>
      <c r="M63" s="160"/>
      <c r="N63" s="160">
        <f>'将来負担比率（分子）の構造'!M$44</f>
        <v>27</v>
      </c>
      <c r="O63" s="160"/>
      <c r="P63" s="160"/>
    </row>
    <row r="64" spans="1:16" x14ac:dyDescent="0.15">
      <c r="A64" s="160" t="s">
        <v>27</v>
      </c>
      <c r="B64" s="160">
        <f>'将来負担比率（分子）の構造'!I$43</f>
        <v>4831</v>
      </c>
      <c r="C64" s="160"/>
      <c r="D64" s="160"/>
      <c r="E64" s="160">
        <f>'将来負担比率（分子）の構造'!J$43</f>
        <v>4659</v>
      </c>
      <c r="F64" s="160"/>
      <c r="G64" s="160"/>
      <c r="H64" s="160">
        <f>'将来負担比率（分子）の構造'!K$43</f>
        <v>4908</v>
      </c>
      <c r="I64" s="160"/>
      <c r="J64" s="160"/>
      <c r="K64" s="160">
        <f>'将来負担比率（分子）の構造'!L$43</f>
        <v>4933</v>
      </c>
      <c r="L64" s="160"/>
      <c r="M64" s="160"/>
      <c r="N64" s="160">
        <f>'将来負担比率（分子）の構造'!M$43</f>
        <v>5023</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7963</v>
      </c>
      <c r="C66" s="160"/>
      <c r="D66" s="160"/>
      <c r="E66" s="160">
        <f>'将来負担比率（分子）の構造'!J$41</f>
        <v>7880</v>
      </c>
      <c r="F66" s="160"/>
      <c r="G66" s="160"/>
      <c r="H66" s="160">
        <f>'将来負担比率（分子）の構造'!K$41</f>
        <v>7756</v>
      </c>
      <c r="I66" s="160"/>
      <c r="J66" s="160"/>
      <c r="K66" s="160">
        <f>'将来負担比率（分子）の構造'!L$41</f>
        <v>7672</v>
      </c>
      <c r="L66" s="160"/>
      <c r="M66" s="160"/>
      <c r="N66" s="160">
        <f>'将来負担比率（分子）の構造'!M$41</f>
        <v>7863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147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1614</v>
      </c>
      <c r="C72" s="164">
        <f>基金残高に係る経年分析!G55</f>
        <v>1496</v>
      </c>
      <c r="D72" s="164">
        <f>基金残高に係る経年分析!H55</f>
        <v>1181</v>
      </c>
    </row>
    <row r="73" spans="1:16" x14ac:dyDescent="0.15">
      <c r="A73" s="163" t="s">
        <v>72</v>
      </c>
      <c r="B73" s="164">
        <f>基金残高に係る経年分析!F56</f>
        <v>195</v>
      </c>
      <c r="C73" s="164">
        <f>基金残高に係る経年分析!G56</f>
        <v>193</v>
      </c>
      <c r="D73" s="164">
        <f>基金残高に係る経年分析!H56</f>
        <v>153</v>
      </c>
    </row>
    <row r="74" spans="1:16" x14ac:dyDescent="0.15">
      <c r="A74" s="163" t="s">
        <v>73</v>
      </c>
      <c r="B74" s="164">
        <f>基金残高に係る経年分析!F57</f>
        <v>216</v>
      </c>
      <c r="C74" s="164">
        <f>基金残高に係る経年分析!G57</f>
        <v>269</v>
      </c>
      <c r="D74" s="164">
        <f>基金残高に係る経年分析!H57</f>
        <v>280</v>
      </c>
    </row>
  </sheetData>
  <sheetProtection algorithmName="SHA-512" hashValue="GbScsEwYl61uKQkwO3bHlUatuj2g38CfroQu0jRsivdWPmP4/wAs5da9AQOZcI2yNXq4VNlMJwD/GgNcsxnGEQ==" saltValue="s3a2VQNyGBhyNbBcNw+9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70" zoomScaleNormal="70"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217</v>
      </c>
      <c r="C5" s="608"/>
      <c r="D5" s="608"/>
      <c r="E5" s="608"/>
      <c r="F5" s="608"/>
      <c r="G5" s="608"/>
      <c r="H5" s="608"/>
      <c r="I5" s="608"/>
      <c r="J5" s="608"/>
      <c r="K5" s="608"/>
      <c r="L5" s="608"/>
      <c r="M5" s="608"/>
      <c r="N5" s="608"/>
      <c r="O5" s="608"/>
      <c r="P5" s="608"/>
      <c r="Q5" s="609"/>
      <c r="R5" s="610">
        <v>5629389</v>
      </c>
      <c r="S5" s="611"/>
      <c r="T5" s="611"/>
      <c r="U5" s="611"/>
      <c r="V5" s="611"/>
      <c r="W5" s="611"/>
      <c r="X5" s="611"/>
      <c r="Y5" s="612"/>
      <c r="Z5" s="613">
        <v>52.9</v>
      </c>
      <c r="AA5" s="613"/>
      <c r="AB5" s="613"/>
      <c r="AC5" s="613"/>
      <c r="AD5" s="614">
        <v>5301113</v>
      </c>
      <c r="AE5" s="614"/>
      <c r="AF5" s="614"/>
      <c r="AG5" s="614"/>
      <c r="AH5" s="614"/>
      <c r="AI5" s="614"/>
      <c r="AJ5" s="614"/>
      <c r="AK5" s="614"/>
      <c r="AL5" s="615">
        <v>84.3</v>
      </c>
      <c r="AM5" s="616"/>
      <c r="AN5" s="616"/>
      <c r="AO5" s="617"/>
      <c r="AP5" s="607" t="s">
        <v>218</v>
      </c>
      <c r="AQ5" s="608"/>
      <c r="AR5" s="608"/>
      <c r="AS5" s="608"/>
      <c r="AT5" s="608"/>
      <c r="AU5" s="608"/>
      <c r="AV5" s="608"/>
      <c r="AW5" s="608"/>
      <c r="AX5" s="608"/>
      <c r="AY5" s="608"/>
      <c r="AZ5" s="608"/>
      <c r="BA5" s="608"/>
      <c r="BB5" s="608"/>
      <c r="BC5" s="608"/>
      <c r="BD5" s="608"/>
      <c r="BE5" s="608"/>
      <c r="BF5" s="609"/>
      <c r="BG5" s="621">
        <v>5301113</v>
      </c>
      <c r="BH5" s="622"/>
      <c r="BI5" s="622"/>
      <c r="BJ5" s="622"/>
      <c r="BK5" s="622"/>
      <c r="BL5" s="622"/>
      <c r="BM5" s="622"/>
      <c r="BN5" s="623"/>
      <c r="BO5" s="624">
        <v>94.2</v>
      </c>
      <c r="BP5" s="624"/>
      <c r="BQ5" s="624"/>
      <c r="BR5" s="624"/>
      <c r="BS5" s="625" t="s">
        <v>123</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x14ac:dyDescent="0.15">
      <c r="B6" s="618" t="s">
        <v>222</v>
      </c>
      <c r="C6" s="619"/>
      <c r="D6" s="619"/>
      <c r="E6" s="619"/>
      <c r="F6" s="619"/>
      <c r="G6" s="619"/>
      <c r="H6" s="619"/>
      <c r="I6" s="619"/>
      <c r="J6" s="619"/>
      <c r="K6" s="619"/>
      <c r="L6" s="619"/>
      <c r="M6" s="619"/>
      <c r="N6" s="619"/>
      <c r="O6" s="619"/>
      <c r="P6" s="619"/>
      <c r="Q6" s="620"/>
      <c r="R6" s="621">
        <v>65675</v>
      </c>
      <c r="S6" s="622"/>
      <c r="T6" s="622"/>
      <c r="U6" s="622"/>
      <c r="V6" s="622"/>
      <c r="W6" s="622"/>
      <c r="X6" s="622"/>
      <c r="Y6" s="623"/>
      <c r="Z6" s="624">
        <v>0.6</v>
      </c>
      <c r="AA6" s="624"/>
      <c r="AB6" s="624"/>
      <c r="AC6" s="624"/>
      <c r="AD6" s="625">
        <v>65675</v>
      </c>
      <c r="AE6" s="625"/>
      <c r="AF6" s="625"/>
      <c r="AG6" s="625"/>
      <c r="AH6" s="625"/>
      <c r="AI6" s="625"/>
      <c r="AJ6" s="625"/>
      <c r="AK6" s="625"/>
      <c r="AL6" s="626">
        <v>1</v>
      </c>
      <c r="AM6" s="627"/>
      <c r="AN6" s="627"/>
      <c r="AO6" s="628"/>
      <c r="AP6" s="618" t="s">
        <v>223</v>
      </c>
      <c r="AQ6" s="619"/>
      <c r="AR6" s="619"/>
      <c r="AS6" s="619"/>
      <c r="AT6" s="619"/>
      <c r="AU6" s="619"/>
      <c r="AV6" s="619"/>
      <c r="AW6" s="619"/>
      <c r="AX6" s="619"/>
      <c r="AY6" s="619"/>
      <c r="AZ6" s="619"/>
      <c r="BA6" s="619"/>
      <c r="BB6" s="619"/>
      <c r="BC6" s="619"/>
      <c r="BD6" s="619"/>
      <c r="BE6" s="619"/>
      <c r="BF6" s="620"/>
      <c r="BG6" s="621">
        <v>5301113</v>
      </c>
      <c r="BH6" s="622"/>
      <c r="BI6" s="622"/>
      <c r="BJ6" s="622"/>
      <c r="BK6" s="622"/>
      <c r="BL6" s="622"/>
      <c r="BM6" s="622"/>
      <c r="BN6" s="623"/>
      <c r="BO6" s="624">
        <v>94.2</v>
      </c>
      <c r="BP6" s="624"/>
      <c r="BQ6" s="624"/>
      <c r="BR6" s="624"/>
      <c r="BS6" s="625" t="s">
        <v>123</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109631</v>
      </c>
      <c r="CS6" s="622"/>
      <c r="CT6" s="622"/>
      <c r="CU6" s="622"/>
      <c r="CV6" s="622"/>
      <c r="CW6" s="622"/>
      <c r="CX6" s="622"/>
      <c r="CY6" s="623"/>
      <c r="CZ6" s="615">
        <v>1.1000000000000001</v>
      </c>
      <c r="DA6" s="616"/>
      <c r="DB6" s="616"/>
      <c r="DC6" s="635"/>
      <c r="DD6" s="630" t="s">
        <v>123</v>
      </c>
      <c r="DE6" s="622"/>
      <c r="DF6" s="622"/>
      <c r="DG6" s="622"/>
      <c r="DH6" s="622"/>
      <c r="DI6" s="622"/>
      <c r="DJ6" s="622"/>
      <c r="DK6" s="622"/>
      <c r="DL6" s="622"/>
      <c r="DM6" s="622"/>
      <c r="DN6" s="622"/>
      <c r="DO6" s="622"/>
      <c r="DP6" s="623"/>
      <c r="DQ6" s="630">
        <v>109631</v>
      </c>
      <c r="DR6" s="622"/>
      <c r="DS6" s="622"/>
      <c r="DT6" s="622"/>
      <c r="DU6" s="622"/>
      <c r="DV6" s="622"/>
      <c r="DW6" s="622"/>
      <c r="DX6" s="622"/>
      <c r="DY6" s="622"/>
      <c r="DZ6" s="622"/>
      <c r="EA6" s="622"/>
      <c r="EB6" s="622"/>
      <c r="EC6" s="631"/>
    </row>
    <row r="7" spans="2:143" ht="11.25" customHeight="1" x14ac:dyDescent="0.15">
      <c r="B7" s="618" t="s">
        <v>225</v>
      </c>
      <c r="C7" s="619"/>
      <c r="D7" s="619"/>
      <c r="E7" s="619"/>
      <c r="F7" s="619"/>
      <c r="G7" s="619"/>
      <c r="H7" s="619"/>
      <c r="I7" s="619"/>
      <c r="J7" s="619"/>
      <c r="K7" s="619"/>
      <c r="L7" s="619"/>
      <c r="M7" s="619"/>
      <c r="N7" s="619"/>
      <c r="O7" s="619"/>
      <c r="P7" s="619"/>
      <c r="Q7" s="620"/>
      <c r="R7" s="621">
        <v>9650</v>
      </c>
      <c r="S7" s="622"/>
      <c r="T7" s="622"/>
      <c r="U7" s="622"/>
      <c r="V7" s="622"/>
      <c r="W7" s="622"/>
      <c r="X7" s="622"/>
      <c r="Y7" s="623"/>
      <c r="Z7" s="624">
        <v>0.1</v>
      </c>
      <c r="AA7" s="624"/>
      <c r="AB7" s="624"/>
      <c r="AC7" s="624"/>
      <c r="AD7" s="625">
        <v>9650</v>
      </c>
      <c r="AE7" s="625"/>
      <c r="AF7" s="625"/>
      <c r="AG7" s="625"/>
      <c r="AH7" s="625"/>
      <c r="AI7" s="625"/>
      <c r="AJ7" s="625"/>
      <c r="AK7" s="625"/>
      <c r="AL7" s="626">
        <v>0.2</v>
      </c>
      <c r="AM7" s="627"/>
      <c r="AN7" s="627"/>
      <c r="AO7" s="628"/>
      <c r="AP7" s="618" t="s">
        <v>226</v>
      </c>
      <c r="AQ7" s="619"/>
      <c r="AR7" s="619"/>
      <c r="AS7" s="619"/>
      <c r="AT7" s="619"/>
      <c r="AU7" s="619"/>
      <c r="AV7" s="619"/>
      <c r="AW7" s="619"/>
      <c r="AX7" s="619"/>
      <c r="AY7" s="619"/>
      <c r="AZ7" s="619"/>
      <c r="BA7" s="619"/>
      <c r="BB7" s="619"/>
      <c r="BC7" s="619"/>
      <c r="BD7" s="619"/>
      <c r="BE7" s="619"/>
      <c r="BF7" s="620"/>
      <c r="BG7" s="621">
        <v>2461033</v>
      </c>
      <c r="BH7" s="622"/>
      <c r="BI7" s="622"/>
      <c r="BJ7" s="622"/>
      <c r="BK7" s="622"/>
      <c r="BL7" s="622"/>
      <c r="BM7" s="622"/>
      <c r="BN7" s="623"/>
      <c r="BO7" s="624">
        <v>43.7</v>
      </c>
      <c r="BP7" s="624"/>
      <c r="BQ7" s="624"/>
      <c r="BR7" s="624"/>
      <c r="BS7" s="625" t="s">
        <v>123</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1254030</v>
      </c>
      <c r="CS7" s="622"/>
      <c r="CT7" s="622"/>
      <c r="CU7" s="622"/>
      <c r="CV7" s="622"/>
      <c r="CW7" s="622"/>
      <c r="CX7" s="622"/>
      <c r="CY7" s="623"/>
      <c r="CZ7" s="624">
        <v>12.1</v>
      </c>
      <c r="DA7" s="624"/>
      <c r="DB7" s="624"/>
      <c r="DC7" s="624"/>
      <c r="DD7" s="630">
        <v>37056</v>
      </c>
      <c r="DE7" s="622"/>
      <c r="DF7" s="622"/>
      <c r="DG7" s="622"/>
      <c r="DH7" s="622"/>
      <c r="DI7" s="622"/>
      <c r="DJ7" s="622"/>
      <c r="DK7" s="622"/>
      <c r="DL7" s="622"/>
      <c r="DM7" s="622"/>
      <c r="DN7" s="622"/>
      <c r="DO7" s="622"/>
      <c r="DP7" s="623"/>
      <c r="DQ7" s="630">
        <v>1123572</v>
      </c>
      <c r="DR7" s="622"/>
      <c r="DS7" s="622"/>
      <c r="DT7" s="622"/>
      <c r="DU7" s="622"/>
      <c r="DV7" s="622"/>
      <c r="DW7" s="622"/>
      <c r="DX7" s="622"/>
      <c r="DY7" s="622"/>
      <c r="DZ7" s="622"/>
      <c r="EA7" s="622"/>
      <c r="EB7" s="622"/>
      <c r="EC7" s="631"/>
    </row>
    <row r="8" spans="2:143" ht="11.25" customHeight="1" x14ac:dyDescent="0.15">
      <c r="B8" s="618" t="s">
        <v>228</v>
      </c>
      <c r="C8" s="619"/>
      <c r="D8" s="619"/>
      <c r="E8" s="619"/>
      <c r="F8" s="619"/>
      <c r="G8" s="619"/>
      <c r="H8" s="619"/>
      <c r="I8" s="619"/>
      <c r="J8" s="619"/>
      <c r="K8" s="619"/>
      <c r="L8" s="619"/>
      <c r="M8" s="619"/>
      <c r="N8" s="619"/>
      <c r="O8" s="619"/>
      <c r="P8" s="619"/>
      <c r="Q8" s="620"/>
      <c r="R8" s="621">
        <v>24094</v>
      </c>
      <c r="S8" s="622"/>
      <c r="T8" s="622"/>
      <c r="U8" s="622"/>
      <c r="V8" s="622"/>
      <c r="W8" s="622"/>
      <c r="X8" s="622"/>
      <c r="Y8" s="623"/>
      <c r="Z8" s="624">
        <v>0.2</v>
      </c>
      <c r="AA8" s="624"/>
      <c r="AB8" s="624"/>
      <c r="AC8" s="624"/>
      <c r="AD8" s="625">
        <v>24094</v>
      </c>
      <c r="AE8" s="625"/>
      <c r="AF8" s="625"/>
      <c r="AG8" s="625"/>
      <c r="AH8" s="625"/>
      <c r="AI8" s="625"/>
      <c r="AJ8" s="625"/>
      <c r="AK8" s="625"/>
      <c r="AL8" s="626">
        <v>0.4</v>
      </c>
      <c r="AM8" s="627"/>
      <c r="AN8" s="627"/>
      <c r="AO8" s="628"/>
      <c r="AP8" s="618" t="s">
        <v>229</v>
      </c>
      <c r="AQ8" s="619"/>
      <c r="AR8" s="619"/>
      <c r="AS8" s="619"/>
      <c r="AT8" s="619"/>
      <c r="AU8" s="619"/>
      <c r="AV8" s="619"/>
      <c r="AW8" s="619"/>
      <c r="AX8" s="619"/>
      <c r="AY8" s="619"/>
      <c r="AZ8" s="619"/>
      <c r="BA8" s="619"/>
      <c r="BB8" s="619"/>
      <c r="BC8" s="619"/>
      <c r="BD8" s="619"/>
      <c r="BE8" s="619"/>
      <c r="BF8" s="620"/>
      <c r="BG8" s="621">
        <v>59418</v>
      </c>
      <c r="BH8" s="622"/>
      <c r="BI8" s="622"/>
      <c r="BJ8" s="622"/>
      <c r="BK8" s="622"/>
      <c r="BL8" s="622"/>
      <c r="BM8" s="622"/>
      <c r="BN8" s="623"/>
      <c r="BO8" s="624">
        <v>1.1000000000000001</v>
      </c>
      <c r="BP8" s="624"/>
      <c r="BQ8" s="624"/>
      <c r="BR8" s="624"/>
      <c r="BS8" s="630" t="s">
        <v>123</v>
      </c>
      <c r="BT8" s="622"/>
      <c r="BU8" s="622"/>
      <c r="BV8" s="622"/>
      <c r="BW8" s="622"/>
      <c r="BX8" s="622"/>
      <c r="BY8" s="622"/>
      <c r="BZ8" s="622"/>
      <c r="CA8" s="622"/>
      <c r="CB8" s="631"/>
      <c r="CD8" s="636" t="s">
        <v>230</v>
      </c>
      <c r="CE8" s="637"/>
      <c r="CF8" s="637"/>
      <c r="CG8" s="637"/>
      <c r="CH8" s="637"/>
      <c r="CI8" s="637"/>
      <c r="CJ8" s="637"/>
      <c r="CK8" s="637"/>
      <c r="CL8" s="637"/>
      <c r="CM8" s="637"/>
      <c r="CN8" s="637"/>
      <c r="CO8" s="637"/>
      <c r="CP8" s="637"/>
      <c r="CQ8" s="638"/>
      <c r="CR8" s="621">
        <v>3462288</v>
      </c>
      <c r="CS8" s="622"/>
      <c r="CT8" s="622"/>
      <c r="CU8" s="622"/>
      <c r="CV8" s="622"/>
      <c r="CW8" s="622"/>
      <c r="CX8" s="622"/>
      <c r="CY8" s="623"/>
      <c r="CZ8" s="624">
        <v>33.5</v>
      </c>
      <c r="DA8" s="624"/>
      <c r="DB8" s="624"/>
      <c r="DC8" s="624"/>
      <c r="DD8" s="630">
        <v>61875</v>
      </c>
      <c r="DE8" s="622"/>
      <c r="DF8" s="622"/>
      <c r="DG8" s="622"/>
      <c r="DH8" s="622"/>
      <c r="DI8" s="622"/>
      <c r="DJ8" s="622"/>
      <c r="DK8" s="622"/>
      <c r="DL8" s="622"/>
      <c r="DM8" s="622"/>
      <c r="DN8" s="622"/>
      <c r="DO8" s="622"/>
      <c r="DP8" s="623"/>
      <c r="DQ8" s="630">
        <v>1832371</v>
      </c>
      <c r="DR8" s="622"/>
      <c r="DS8" s="622"/>
      <c r="DT8" s="622"/>
      <c r="DU8" s="622"/>
      <c r="DV8" s="622"/>
      <c r="DW8" s="622"/>
      <c r="DX8" s="622"/>
      <c r="DY8" s="622"/>
      <c r="DZ8" s="622"/>
      <c r="EA8" s="622"/>
      <c r="EB8" s="622"/>
      <c r="EC8" s="631"/>
    </row>
    <row r="9" spans="2:143" ht="11.25" customHeight="1" x14ac:dyDescent="0.15">
      <c r="B9" s="618" t="s">
        <v>231</v>
      </c>
      <c r="C9" s="619"/>
      <c r="D9" s="619"/>
      <c r="E9" s="619"/>
      <c r="F9" s="619"/>
      <c r="G9" s="619"/>
      <c r="H9" s="619"/>
      <c r="I9" s="619"/>
      <c r="J9" s="619"/>
      <c r="K9" s="619"/>
      <c r="L9" s="619"/>
      <c r="M9" s="619"/>
      <c r="N9" s="619"/>
      <c r="O9" s="619"/>
      <c r="P9" s="619"/>
      <c r="Q9" s="620"/>
      <c r="R9" s="621">
        <v>28217</v>
      </c>
      <c r="S9" s="622"/>
      <c r="T9" s="622"/>
      <c r="U9" s="622"/>
      <c r="V9" s="622"/>
      <c r="W9" s="622"/>
      <c r="X9" s="622"/>
      <c r="Y9" s="623"/>
      <c r="Z9" s="624">
        <v>0.3</v>
      </c>
      <c r="AA9" s="624"/>
      <c r="AB9" s="624"/>
      <c r="AC9" s="624"/>
      <c r="AD9" s="625">
        <v>28217</v>
      </c>
      <c r="AE9" s="625"/>
      <c r="AF9" s="625"/>
      <c r="AG9" s="625"/>
      <c r="AH9" s="625"/>
      <c r="AI9" s="625"/>
      <c r="AJ9" s="625"/>
      <c r="AK9" s="625"/>
      <c r="AL9" s="626">
        <v>0.4</v>
      </c>
      <c r="AM9" s="627"/>
      <c r="AN9" s="627"/>
      <c r="AO9" s="628"/>
      <c r="AP9" s="618" t="s">
        <v>232</v>
      </c>
      <c r="AQ9" s="619"/>
      <c r="AR9" s="619"/>
      <c r="AS9" s="619"/>
      <c r="AT9" s="619"/>
      <c r="AU9" s="619"/>
      <c r="AV9" s="619"/>
      <c r="AW9" s="619"/>
      <c r="AX9" s="619"/>
      <c r="AY9" s="619"/>
      <c r="AZ9" s="619"/>
      <c r="BA9" s="619"/>
      <c r="BB9" s="619"/>
      <c r="BC9" s="619"/>
      <c r="BD9" s="619"/>
      <c r="BE9" s="619"/>
      <c r="BF9" s="620"/>
      <c r="BG9" s="621">
        <v>1867875</v>
      </c>
      <c r="BH9" s="622"/>
      <c r="BI9" s="622"/>
      <c r="BJ9" s="622"/>
      <c r="BK9" s="622"/>
      <c r="BL9" s="622"/>
      <c r="BM9" s="622"/>
      <c r="BN9" s="623"/>
      <c r="BO9" s="624">
        <v>33.200000000000003</v>
      </c>
      <c r="BP9" s="624"/>
      <c r="BQ9" s="624"/>
      <c r="BR9" s="624"/>
      <c r="BS9" s="630" t="s">
        <v>123</v>
      </c>
      <c r="BT9" s="622"/>
      <c r="BU9" s="622"/>
      <c r="BV9" s="622"/>
      <c r="BW9" s="622"/>
      <c r="BX9" s="622"/>
      <c r="BY9" s="622"/>
      <c r="BZ9" s="622"/>
      <c r="CA9" s="622"/>
      <c r="CB9" s="631"/>
      <c r="CD9" s="636" t="s">
        <v>233</v>
      </c>
      <c r="CE9" s="637"/>
      <c r="CF9" s="637"/>
      <c r="CG9" s="637"/>
      <c r="CH9" s="637"/>
      <c r="CI9" s="637"/>
      <c r="CJ9" s="637"/>
      <c r="CK9" s="637"/>
      <c r="CL9" s="637"/>
      <c r="CM9" s="637"/>
      <c r="CN9" s="637"/>
      <c r="CO9" s="637"/>
      <c r="CP9" s="637"/>
      <c r="CQ9" s="638"/>
      <c r="CR9" s="621">
        <v>807691</v>
      </c>
      <c r="CS9" s="622"/>
      <c r="CT9" s="622"/>
      <c r="CU9" s="622"/>
      <c r="CV9" s="622"/>
      <c r="CW9" s="622"/>
      <c r="CX9" s="622"/>
      <c r="CY9" s="623"/>
      <c r="CZ9" s="624">
        <v>7.8</v>
      </c>
      <c r="DA9" s="624"/>
      <c r="DB9" s="624"/>
      <c r="DC9" s="624"/>
      <c r="DD9" s="630">
        <v>6200</v>
      </c>
      <c r="DE9" s="622"/>
      <c r="DF9" s="622"/>
      <c r="DG9" s="622"/>
      <c r="DH9" s="622"/>
      <c r="DI9" s="622"/>
      <c r="DJ9" s="622"/>
      <c r="DK9" s="622"/>
      <c r="DL9" s="622"/>
      <c r="DM9" s="622"/>
      <c r="DN9" s="622"/>
      <c r="DO9" s="622"/>
      <c r="DP9" s="623"/>
      <c r="DQ9" s="630">
        <v>778212</v>
      </c>
      <c r="DR9" s="622"/>
      <c r="DS9" s="622"/>
      <c r="DT9" s="622"/>
      <c r="DU9" s="622"/>
      <c r="DV9" s="622"/>
      <c r="DW9" s="622"/>
      <c r="DX9" s="622"/>
      <c r="DY9" s="622"/>
      <c r="DZ9" s="622"/>
      <c r="EA9" s="622"/>
      <c r="EB9" s="622"/>
      <c r="EC9" s="631"/>
    </row>
    <row r="10" spans="2:143" ht="11.25" customHeight="1" x14ac:dyDescent="0.15">
      <c r="B10" s="618" t="s">
        <v>234</v>
      </c>
      <c r="C10" s="619"/>
      <c r="D10" s="619"/>
      <c r="E10" s="619"/>
      <c r="F10" s="619"/>
      <c r="G10" s="619"/>
      <c r="H10" s="619"/>
      <c r="I10" s="619"/>
      <c r="J10" s="619"/>
      <c r="K10" s="619"/>
      <c r="L10" s="619"/>
      <c r="M10" s="619"/>
      <c r="N10" s="619"/>
      <c r="O10" s="619"/>
      <c r="P10" s="619"/>
      <c r="Q10" s="620"/>
      <c r="R10" s="621" t="s">
        <v>123</v>
      </c>
      <c r="S10" s="622"/>
      <c r="T10" s="622"/>
      <c r="U10" s="622"/>
      <c r="V10" s="622"/>
      <c r="W10" s="622"/>
      <c r="X10" s="622"/>
      <c r="Y10" s="623"/>
      <c r="Z10" s="624" t="s">
        <v>123</v>
      </c>
      <c r="AA10" s="624"/>
      <c r="AB10" s="624"/>
      <c r="AC10" s="624"/>
      <c r="AD10" s="625" t="s">
        <v>123</v>
      </c>
      <c r="AE10" s="625"/>
      <c r="AF10" s="625"/>
      <c r="AG10" s="625"/>
      <c r="AH10" s="625"/>
      <c r="AI10" s="625"/>
      <c r="AJ10" s="625"/>
      <c r="AK10" s="625"/>
      <c r="AL10" s="626" t="s">
        <v>123</v>
      </c>
      <c r="AM10" s="627"/>
      <c r="AN10" s="627"/>
      <c r="AO10" s="628"/>
      <c r="AP10" s="618" t="s">
        <v>235</v>
      </c>
      <c r="AQ10" s="619"/>
      <c r="AR10" s="619"/>
      <c r="AS10" s="619"/>
      <c r="AT10" s="619"/>
      <c r="AU10" s="619"/>
      <c r="AV10" s="619"/>
      <c r="AW10" s="619"/>
      <c r="AX10" s="619"/>
      <c r="AY10" s="619"/>
      <c r="AZ10" s="619"/>
      <c r="BA10" s="619"/>
      <c r="BB10" s="619"/>
      <c r="BC10" s="619"/>
      <c r="BD10" s="619"/>
      <c r="BE10" s="619"/>
      <c r="BF10" s="620"/>
      <c r="BG10" s="621">
        <v>127820</v>
      </c>
      <c r="BH10" s="622"/>
      <c r="BI10" s="622"/>
      <c r="BJ10" s="622"/>
      <c r="BK10" s="622"/>
      <c r="BL10" s="622"/>
      <c r="BM10" s="622"/>
      <c r="BN10" s="623"/>
      <c r="BO10" s="624">
        <v>2.2999999999999998</v>
      </c>
      <c r="BP10" s="624"/>
      <c r="BQ10" s="624"/>
      <c r="BR10" s="624"/>
      <c r="BS10" s="630" t="s">
        <v>123</v>
      </c>
      <c r="BT10" s="622"/>
      <c r="BU10" s="622"/>
      <c r="BV10" s="622"/>
      <c r="BW10" s="622"/>
      <c r="BX10" s="622"/>
      <c r="BY10" s="622"/>
      <c r="BZ10" s="622"/>
      <c r="CA10" s="622"/>
      <c r="CB10" s="631"/>
      <c r="CD10" s="636" t="s">
        <v>236</v>
      </c>
      <c r="CE10" s="637"/>
      <c r="CF10" s="637"/>
      <c r="CG10" s="637"/>
      <c r="CH10" s="637"/>
      <c r="CI10" s="637"/>
      <c r="CJ10" s="637"/>
      <c r="CK10" s="637"/>
      <c r="CL10" s="637"/>
      <c r="CM10" s="637"/>
      <c r="CN10" s="637"/>
      <c r="CO10" s="637"/>
      <c r="CP10" s="637"/>
      <c r="CQ10" s="638"/>
      <c r="CR10" s="621">
        <v>4579</v>
      </c>
      <c r="CS10" s="622"/>
      <c r="CT10" s="622"/>
      <c r="CU10" s="622"/>
      <c r="CV10" s="622"/>
      <c r="CW10" s="622"/>
      <c r="CX10" s="622"/>
      <c r="CY10" s="623"/>
      <c r="CZ10" s="624">
        <v>0</v>
      </c>
      <c r="DA10" s="624"/>
      <c r="DB10" s="624"/>
      <c r="DC10" s="624"/>
      <c r="DD10" s="630" t="s">
        <v>123</v>
      </c>
      <c r="DE10" s="622"/>
      <c r="DF10" s="622"/>
      <c r="DG10" s="622"/>
      <c r="DH10" s="622"/>
      <c r="DI10" s="622"/>
      <c r="DJ10" s="622"/>
      <c r="DK10" s="622"/>
      <c r="DL10" s="622"/>
      <c r="DM10" s="622"/>
      <c r="DN10" s="622"/>
      <c r="DO10" s="622"/>
      <c r="DP10" s="623"/>
      <c r="DQ10" s="630">
        <v>3895</v>
      </c>
      <c r="DR10" s="622"/>
      <c r="DS10" s="622"/>
      <c r="DT10" s="622"/>
      <c r="DU10" s="622"/>
      <c r="DV10" s="622"/>
      <c r="DW10" s="622"/>
      <c r="DX10" s="622"/>
      <c r="DY10" s="622"/>
      <c r="DZ10" s="622"/>
      <c r="EA10" s="622"/>
      <c r="EB10" s="622"/>
      <c r="EC10" s="631"/>
    </row>
    <row r="11" spans="2:143" ht="11.25" customHeight="1" x14ac:dyDescent="0.15">
      <c r="B11" s="618" t="s">
        <v>237</v>
      </c>
      <c r="C11" s="619"/>
      <c r="D11" s="619"/>
      <c r="E11" s="619"/>
      <c r="F11" s="619"/>
      <c r="G11" s="619"/>
      <c r="H11" s="619"/>
      <c r="I11" s="619"/>
      <c r="J11" s="619"/>
      <c r="K11" s="619"/>
      <c r="L11" s="619"/>
      <c r="M11" s="619"/>
      <c r="N11" s="619"/>
      <c r="O11" s="619"/>
      <c r="P11" s="619"/>
      <c r="Q11" s="620"/>
      <c r="R11" s="621" t="s">
        <v>123</v>
      </c>
      <c r="S11" s="622"/>
      <c r="T11" s="622"/>
      <c r="U11" s="622"/>
      <c r="V11" s="622"/>
      <c r="W11" s="622"/>
      <c r="X11" s="622"/>
      <c r="Y11" s="623"/>
      <c r="Z11" s="624" t="s">
        <v>123</v>
      </c>
      <c r="AA11" s="624"/>
      <c r="AB11" s="624"/>
      <c r="AC11" s="624"/>
      <c r="AD11" s="625" t="s">
        <v>123</v>
      </c>
      <c r="AE11" s="625"/>
      <c r="AF11" s="625"/>
      <c r="AG11" s="625"/>
      <c r="AH11" s="625"/>
      <c r="AI11" s="625"/>
      <c r="AJ11" s="625"/>
      <c r="AK11" s="625"/>
      <c r="AL11" s="626" t="s">
        <v>123</v>
      </c>
      <c r="AM11" s="627"/>
      <c r="AN11" s="627"/>
      <c r="AO11" s="628"/>
      <c r="AP11" s="618" t="s">
        <v>238</v>
      </c>
      <c r="AQ11" s="619"/>
      <c r="AR11" s="619"/>
      <c r="AS11" s="619"/>
      <c r="AT11" s="619"/>
      <c r="AU11" s="619"/>
      <c r="AV11" s="619"/>
      <c r="AW11" s="619"/>
      <c r="AX11" s="619"/>
      <c r="AY11" s="619"/>
      <c r="AZ11" s="619"/>
      <c r="BA11" s="619"/>
      <c r="BB11" s="619"/>
      <c r="BC11" s="619"/>
      <c r="BD11" s="619"/>
      <c r="BE11" s="619"/>
      <c r="BF11" s="620"/>
      <c r="BG11" s="621">
        <v>405920</v>
      </c>
      <c r="BH11" s="622"/>
      <c r="BI11" s="622"/>
      <c r="BJ11" s="622"/>
      <c r="BK11" s="622"/>
      <c r="BL11" s="622"/>
      <c r="BM11" s="622"/>
      <c r="BN11" s="623"/>
      <c r="BO11" s="624">
        <v>7.2</v>
      </c>
      <c r="BP11" s="624"/>
      <c r="BQ11" s="624"/>
      <c r="BR11" s="624"/>
      <c r="BS11" s="630" t="s">
        <v>123</v>
      </c>
      <c r="BT11" s="622"/>
      <c r="BU11" s="622"/>
      <c r="BV11" s="622"/>
      <c r="BW11" s="622"/>
      <c r="BX11" s="622"/>
      <c r="BY11" s="622"/>
      <c r="BZ11" s="622"/>
      <c r="CA11" s="622"/>
      <c r="CB11" s="631"/>
      <c r="CD11" s="636" t="s">
        <v>239</v>
      </c>
      <c r="CE11" s="637"/>
      <c r="CF11" s="637"/>
      <c r="CG11" s="637"/>
      <c r="CH11" s="637"/>
      <c r="CI11" s="637"/>
      <c r="CJ11" s="637"/>
      <c r="CK11" s="637"/>
      <c r="CL11" s="637"/>
      <c r="CM11" s="637"/>
      <c r="CN11" s="637"/>
      <c r="CO11" s="637"/>
      <c r="CP11" s="637"/>
      <c r="CQ11" s="638"/>
      <c r="CR11" s="621">
        <v>42080</v>
      </c>
      <c r="CS11" s="622"/>
      <c r="CT11" s="622"/>
      <c r="CU11" s="622"/>
      <c r="CV11" s="622"/>
      <c r="CW11" s="622"/>
      <c r="CX11" s="622"/>
      <c r="CY11" s="623"/>
      <c r="CZ11" s="624">
        <v>0.4</v>
      </c>
      <c r="DA11" s="624"/>
      <c r="DB11" s="624"/>
      <c r="DC11" s="624"/>
      <c r="DD11" s="630">
        <v>4656</v>
      </c>
      <c r="DE11" s="622"/>
      <c r="DF11" s="622"/>
      <c r="DG11" s="622"/>
      <c r="DH11" s="622"/>
      <c r="DI11" s="622"/>
      <c r="DJ11" s="622"/>
      <c r="DK11" s="622"/>
      <c r="DL11" s="622"/>
      <c r="DM11" s="622"/>
      <c r="DN11" s="622"/>
      <c r="DO11" s="622"/>
      <c r="DP11" s="623"/>
      <c r="DQ11" s="630">
        <v>40412</v>
      </c>
      <c r="DR11" s="622"/>
      <c r="DS11" s="622"/>
      <c r="DT11" s="622"/>
      <c r="DU11" s="622"/>
      <c r="DV11" s="622"/>
      <c r="DW11" s="622"/>
      <c r="DX11" s="622"/>
      <c r="DY11" s="622"/>
      <c r="DZ11" s="622"/>
      <c r="EA11" s="622"/>
      <c r="EB11" s="622"/>
      <c r="EC11" s="631"/>
    </row>
    <row r="12" spans="2:143" ht="11.25" customHeight="1" x14ac:dyDescent="0.15">
      <c r="B12" s="618" t="s">
        <v>240</v>
      </c>
      <c r="C12" s="619"/>
      <c r="D12" s="619"/>
      <c r="E12" s="619"/>
      <c r="F12" s="619"/>
      <c r="G12" s="619"/>
      <c r="H12" s="619"/>
      <c r="I12" s="619"/>
      <c r="J12" s="619"/>
      <c r="K12" s="619"/>
      <c r="L12" s="619"/>
      <c r="M12" s="619"/>
      <c r="N12" s="619"/>
      <c r="O12" s="619"/>
      <c r="P12" s="619"/>
      <c r="Q12" s="620"/>
      <c r="R12" s="621">
        <v>630835</v>
      </c>
      <c r="S12" s="622"/>
      <c r="T12" s="622"/>
      <c r="U12" s="622"/>
      <c r="V12" s="622"/>
      <c r="W12" s="622"/>
      <c r="X12" s="622"/>
      <c r="Y12" s="623"/>
      <c r="Z12" s="624">
        <v>5.9</v>
      </c>
      <c r="AA12" s="624"/>
      <c r="AB12" s="624"/>
      <c r="AC12" s="624"/>
      <c r="AD12" s="625">
        <v>630835</v>
      </c>
      <c r="AE12" s="625"/>
      <c r="AF12" s="625"/>
      <c r="AG12" s="625"/>
      <c r="AH12" s="625"/>
      <c r="AI12" s="625"/>
      <c r="AJ12" s="625"/>
      <c r="AK12" s="625"/>
      <c r="AL12" s="626">
        <v>10</v>
      </c>
      <c r="AM12" s="627"/>
      <c r="AN12" s="627"/>
      <c r="AO12" s="628"/>
      <c r="AP12" s="618" t="s">
        <v>241</v>
      </c>
      <c r="AQ12" s="619"/>
      <c r="AR12" s="619"/>
      <c r="AS12" s="619"/>
      <c r="AT12" s="619"/>
      <c r="AU12" s="619"/>
      <c r="AV12" s="619"/>
      <c r="AW12" s="619"/>
      <c r="AX12" s="619"/>
      <c r="AY12" s="619"/>
      <c r="AZ12" s="619"/>
      <c r="BA12" s="619"/>
      <c r="BB12" s="619"/>
      <c r="BC12" s="619"/>
      <c r="BD12" s="619"/>
      <c r="BE12" s="619"/>
      <c r="BF12" s="620"/>
      <c r="BG12" s="621">
        <v>2533053</v>
      </c>
      <c r="BH12" s="622"/>
      <c r="BI12" s="622"/>
      <c r="BJ12" s="622"/>
      <c r="BK12" s="622"/>
      <c r="BL12" s="622"/>
      <c r="BM12" s="622"/>
      <c r="BN12" s="623"/>
      <c r="BO12" s="624">
        <v>45</v>
      </c>
      <c r="BP12" s="624"/>
      <c r="BQ12" s="624"/>
      <c r="BR12" s="624"/>
      <c r="BS12" s="630" t="s">
        <v>123</v>
      </c>
      <c r="BT12" s="622"/>
      <c r="BU12" s="622"/>
      <c r="BV12" s="622"/>
      <c r="BW12" s="622"/>
      <c r="BX12" s="622"/>
      <c r="BY12" s="622"/>
      <c r="BZ12" s="622"/>
      <c r="CA12" s="622"/>
      <c r="CB12" s="631"/>
      <c r="CD12" s="636" t="s">
        <v>242</v>
      </c>
      <c r="CE12" s="637"/>
      <c r="CF12" s="637"/>
      <c r="CG12" s="637"/>
      <c r="CH12" s="637"/>
      <c r="CI12" s="637"/>
      <c r="CJ12" s="637"/>
      <c r="CK12" s="637"/>
      <c r="CL12" s="637"/>
      <c r="CM12" s="637"/>
      <c r="CN12" s="637"/>
      <c r="CO12" s="637"/>
      <c r="CP12" s="637"/>
      <c r="CQ12" s="638"/>
      <c r="CR12" s="621">
        <v>94132</v>
      </c>
      <c r="CS12" s="622"/>
      <c r="CT12" s="622"/>
      <c r="CU12" s="622"/>
      <c r="CV12" s="622"/>
      <c r="CW12" s="622"/>
      <c r="CX12" s="622"/>
      <c r="CY12" s="623"/>
      <c r="CZ12" s="624">
        <v>0.9</v>
      </c>
      <c r="DA12" s="624"/>
      <c r="DB12" s="624"/>
      <c r="DC12" s="624"/>
      <c r="DD12" s="630">
        <v>34316</v>
      </c>
      <c r="DE12" s="622"/>
      <c r="DF12" s="622"/>
      <c r="DG12" s="622"/>
      <c r="DH12" s="622"/>
      <c r="DI12" s="622"/>
      <c r="DJ12" s="622"/>
      <c r="DK12" s="622"/>
      <c r="DL12" s="622"/>
      <c r="DM12" s="622"/>
      <c r="DN12" s="622"/>
      <c r="DO12" s="622"/>
      <c r="DP12" s="623"/>
      <c r="DQ12" s="630">
        <v>74881</v>
      </c>
      <c r="DR12" s="622"/>
      <c r="DS12" s="622"/>
      <c r="DT12" s="622"/>
      <c r="DU12" s="622"/>
      <c r="DV12" s="622"/>
      <c r="DW12" s="622"/>
      <c r="DX12" s="622"/>
      <c r="DY12" s="622"/>
      <c r="DZ12" s="622"/>
      <c r="EA12" s="622"/>
      <c r="EB12" s="622"/>
      <c r="EC12" s="631"/>
    </row>
    <row r="13" spans="2:143" ht="11.25" customHeight="1" x14ac:dyDescent="0.15">
      <c r="B13" s="618" t="s">
        <v>243</v>
      </c>
      <c r="C13" s="619"/>
      <c r="D13" s="619"/>
      <c r="E13" s="619"/>
      <c r="F13" s="619"/>
      <c r="G13" s="619"/>
      <c r="H13" s="619"/>
      <c r="I13" s="619"/>
      <c r="J13" s="619"/>
      <c r="K13" s="619"/>
      <c r="L13" s="619"/>
      <c r="M13" s="619"/>
      <c r="N13" s="619"/>
      <c r="O13" s="619"/>
      <c r="P13" s="619"/>
      <c r="Q13" s="620"/>
      <c r="R13" s="621" t="s">
        <v>123</v>
      </c>
      <c r="S13" s="622"/>
      <c r="T13" s="622"/>
      <c r="U13" s="622"/>
      <c r="V13" s="622"/>
      <c r="W13" s="622"/>
      <c r="X13" s="622"/>
      <c r="Y13" s="623"/>
      <c r="Z13" s="624" t="s">
        <v>123</v>
      </c>
      <c r="AA13" s="624"/>
      <c r="AB13" s="624"/>
      <c r="AC13" s="624"/>
      <c r="AD13" s="625" t="s">
        <v>123</v>
      </c>
      <c r="AE13" s="625"/>
      <c r="AF13" s="625"/>
      <c r="AG13" s="625"/>
      <c r="AH13" s="625"/>
      <c r="AI13" s="625"/>
      <c r="AJ13" s="625"/>
      <c r="AK13" s="625"/>
      <c r="AL13" s="626" t="s">
        <v>123</v>
      </c>
      <c r="AM13" s="627"/>
      <c r="AN13" s="627"/>
      <c r="AO13" s="628"/>
      <c r="AP13" s="618" t="s">
        <v>244</v>
      </c>
      <c r="AQ13" s="619"/>
      <c r="AR13" s="619"/>
      <c r="AS13" s="619"/>
      <c r="AT13" s="619"/>
      <c r="AU13" s="619"/>
      <c r="AV13" s="619"/>
      <c r="AW13" s="619"/>
      <c r="AX13" s="619"/>
      <c r="AY13" s="619"/>
      <c r="AZ13" s="619"/>
      <c r="BA13" s="619"/>
      <c r="BB13" s="619"/>
      <c r="BC13" s="619"/>
      <c r="BD13" s="619"/>
      <c r="BE13" s="619"/>
      <c r="BF13" s="620"/>
      <c r="BG13" s="621">
        <v>2522246</v>
      </c>
      <c r="BH13" s="622"/>
      <c r="BI13" s="622"/>
      <c r="BJ13" s="622"/>
      <c r="BK13" s="622"/>
      <c r="BL13" s="622"/>
      <c r="BM13" s="622"/>
      <c r="BN13" s="623"/>
      <c r="BO13" s="624">
        <v>44.8</v>
      </c>
      <c r="BP13" s="624"/>
      <c r="BQ13" s="624"/>
      <c r="BR13" s="624"/>
      <c r="BS13" s="630" t="s">
        <v>123</v>
      </c>
      <c r="BT13" s="622"/>
      <c r="BU13" s="622"/>
      <c r="BV13" s="622"/>
      <c r="BW13" s="622"/>
      <c r="BX13" s="622"/>
      <c r="BY13" s="622"/>
      <c r="BZ13" s="622"/>
      <c r="CA13" s="622"/>
      <c r="CB13" s="631"/>
      <c r="CD13" s="636" t="s">
        <v>245</v>
      </c>
      <c r="CE13" s="637"/>
      <c r="CF13" s="637"/>
      <c r="CG13" s="637"/>
      <c r="CH13" s="637"/>
      <c r="CI13" s="637"/>
      <c r="CJ13" s="637"/>
      <c r="CK13" s="637"/>
      <c r="CL13" s="637"/>
      <c r="CM13" s="637"/>
      <c r="CN13" s="637"/>
      <c r="CO13" s="637"/>
      <c r="CP13" s="637"/>
      <c r="CQ13" s="638"/>
      <c r="CR13" s="621">
        <v>1366717</v>
      </c>
      <c r="CS13" s="622"/>
      <c r="CT13" s="622"/>
      <c r="CU13" s="622"/>
      <c r="CV13" s="622"/>
      <c r="CW13" s="622"/>
      <c r="CX13" s="622"/>
      <c r="CY13" s="623"/>
      <c r="CZ13" s="624">
        <v>13.2</v>
      </c>
      <c r="DA13" s="624"/>
      <c r="DB13" s="624"/>
      <c r="DC13" s="624"/>
      <c r="DD13" s="630">
        <v>612600</v>
      </c>
      <c r="DE13" s="622"/>
      <c r="DF13" s="622"/>
      <c r="DG13" s="622"/>
      <c r="DH13" s="622"/>
      <c r="DI13" s="622"/>
      <c r="DJ13" s="622"/>
      <c r="DK13" s="622"/>
      <c r="DL13" s="622"/>
      <c r="DM13" s="622"/>
      <c r="DN13" s="622"/>
      <c r="DO13" s="622"/>
      <c r="DP13" s="623"/>
      <c r="DQ13" s="630">
        <v>895373</v>
      </c>
      <c r="DR13" s="622"/>
      <c r="DS13" s="622"/>
      <c r="DT13" s="622"/>
      <c r="DU13" s="622"/>
      <c r="DV13" s="622"/>
      <c r="DW13" s="622"/>
      <c r="DX13" s="622"/>
      <c r="DY13" s="622"/>
      <c r="DZ13" s="622"/>
      <c r="EA13" s="622"/>
      <c r="EB13" s="622"/>
      <c r="EC13" s="631"/>
    </row>
    <row r="14" spans="2:143" ht="11.25" customHeight="1" x14ac:dyDescent="0.15">
      <c r="B14" s="618" t="s">
        <v>246</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123</v>
      </c>
      <c r="AM14" s="627"/>
      <c r="AN14" s="627"/>
      <c r="AO14" s="628"/>
      <c r="AP14" s="618" t="s">
        <v>247</v>
      </c>
      <c r="AQ14" s="619"/>
      <c r="AR14" s="619"/>
      <c r="AS14" s="619"/>
      <c r="AT14" s="619"/>
      <c r="AU14" s="619"/>
      <c r="AV14" s="619"/>
      <c r="AW14" s="619"/>
      <c r="AX14" s="619"/>
      <c r="AY14" s="619"/>
      <c r="AZ14" s="619"/>
      <c r="BA14" s="619"/>
      <c r="BB14" s="619"/>
      <c r="BC14" s="619"/>
      <c r="BD14" s="619"/>
      <c r="BE14" s="619"/>
      <c r="BF14" s="620"/>
      <c r="BG14" s="621">
        <v>73938</v>
      </c>
      <c r="BH14" s="622"/>
      <c r="BI14" s="622"/>
      <c r="BJ14" s="622"/>
      <c r="BK14" s="622"/>
      <c r="BL14" s="622"/>
      <c r="BM14" s="622"/>
      <c r="BN14" s="623"/>
      <c r="BO14" s="624">
        <v>1.3</v>
      </c>
      <c r="BP14" s="624"/>
      <c r="BQ14" s="624"/>
      <c r="BR14" s="624"/>
      <c r="BS14" s="630" t="s">
        <v>123</v>
      </c>
      <c r="BT14" s="622"/>
      <c r="BU14" s="622"/>
      <c r="BV14" s="622"/>
      <c r="BW14" s="622"/>
      <c r="BX14" s="622"/>
      <c r="BY14" s="622"/>
      <c r="BZ14" s="622"/>
      <c r="CA14" s="622"/>
      <c r="CB14" s="631"/>
      <c r="CD14" s="636" t="s">
        <v>248</v>
      </c>
      <c r="CE14" s="637"/>
      <c r="CF14" s="637"/>
      <c r="CG14" s="637"/>
      <c r="CH14" s="637"/>
      <c r="CI14" s="637"/>
      <c r="CJ14" s="637"/>
      <c r="CK14" s="637"/>
      <c r="CL14" s="637"/>
      <c r="CM14" s="637"/>
      <c r="CN14" s="637"/>
      <c r="CO14" s="637"/>
      <c r="CP14" s="637"/>
      <c r="CQ14" s="638"/>
      <c r="CR14" s="621">
        <v>599690</v>
      </c>
      <c r="CS14" s="622"/>
      <c r="CT14" s="622"/>
      <c r="CU14" s="622"/>
      <c r="CV14" s="622"/>
      <c r="CW14" s="622"/>
      <c r="CX14" s="622"/>
      <c r="CY14" s="623"/>
      <c r="CZ14" s="624">
        <v>5.8</v>
      </c>
      <c r="DA14" s="624"/>
      <c r="DB14" s="624"/>
      <c r="DC14" s="624"/>
      <c r="DD14" s="630">
        <v>60097</v>
      </c>
      <c r="DE14" s="622"/>
      <c r="DF14" s="622"/>
      <c r="DG14" s="622"/>
      <c r="DH14" s="622"/>
      <c r="DI14" s="622"/>
      <c r="DJ14" s="622"/>
      <c r="DK14" s="622"/>
      <c r="DL14" s="622"/>
      <c r="DM14" s="622"/>
      <c r="DN14" s="622"/>
      <c r="DO14" s="622"/>
      <c r="DP14" s="623"/>
      <c r="DQ14" s="630">
        <v>527626</v>
      </c>
      <c r="DR14" s="622"/>
      <c r="DS14" s="622"/>
      <c r="DT14" s="622"/>
      <c r="DU14" s="622"/>
      <c r="DV14" s="622"/>
      <c r="DW14" s="622"/>
      <c r="DX14" s="622"/>
      <c r="DY14" s="622"/>
      <c r="DZ14" s="622"/>
      <c r="EA14" s="622"/>
      <c r="EB14" s="622"/>
      <c r="EC14" s="631"/>
    </row>
    <row r="15" spans="2:143" ht="11.25" customHeight="1" x14ac:dyDescent="0.15">
      <c r="B15" s="618" t="s">
        <v>249</v>
      </c>
      <c r="C15" s="619"/>
      <c r="D15" s="619"/>
      <c r="E15" s="619"/>
      <c r="F15" s="619"/>
      <c r="G15" s="619"/>
      <c r="H15" s="619"/>
      <c r="I15" s="619"/>
      <c r="J15" s="619"/>
      <c r="K15" s="619"/>
      <c r="L15" s="619"/>
      <c r="M15" s="619"/>
      <c r="N15" s="619"/>
      <c r="O15" s="619"/>
      <c r="P15" s="619"/>
      <c r="Q15" s="620"/>
      <c r="R15" s="621">
        <v>24208</v>
      </c>
      <c r="S15" s="622"/>
      <c r="T15" s="622"/>
      <c r="U15" s="622"/>
      <c r="V15" s="622"/>
      <c r="W15" s="622"/>
      <c r="X15" s="622"/>
      <c r="Y15" s="623"/>
      <c r="Z15" s="624">
        <v>0.2</v>
      </c>
      <c r="AA15" s="624"/>
      <c r="AB15" s="624"/>
      <c r="AC15" s="624"/>
      <c r="AD15" s="625">
        <v>24208</v>
      </c>
      <c r="AE15" s="625"/>
      <c r="AF15" s="625"/>
      <c r="AG15" s="625"/>
      <c r="AH15" s="625"/>
      <c r="AI15" s="625"/>
      <c r="AJ15" s="625"/>
      <c r="AK15" s="625"/>
      <c r="AL15" s="626">
        <v>0.4</v>
      </c>
      <c r="AM15" s="627"/>
      <c r="AN15" s="627"/>
      <c r="AO15" s="628"/>
      <c r="AP15" s="618" t="s">
        <v>250</v>
      </c>
      <c r="AQ15" s="619"/>
      <c r="AR15" s="619"/>
      <c r="AS15" s="619"/>
      <c r="AT15" s="619"/>
      <c r="AU15" s="619"/>
      <c r="AV15" s="619"/>
      <c r="AW15" s="619"/>
      <c r="AX15" s="619"/>
      <c r="AY15" s="619"/>
      <c r="AZ15" s="619"/>
      <c r="BA15" s="619"/>
      <c r="BB15" s="619"/>
      <c r="BC15" s="619"/>
      <c r="BD15" s="619"/>
      <c r="BE15" s="619"/>
      <c r="BF15" s="620"/>
      <c r="BG15" s="621">
        <v>233089</v>
      </c>
      <c r="BH15" s="622"/>
      <c r="BI15" s="622"/>
      <c r="BJ15" s="622"/>
      <c r="BK15" s="622"/>
      <c r="BL15" s="622"/>
      <c r="BM15" s="622"/>
      <c r="BN15" s="623"/>
      <c r="BO15" s="624">
        <v>4.0999999999999996</v>
      </c>
      <c r="BP15" s="624"/>
      <c r="BQ15" s="624"/>
      <c r="BR15" s="624"/>
      <c r="BS15" s="630" t="s">
        <v>123</v>
      </c>
      <c r="BT15" s="622"/>
      <c r="BU15" s="622"/>
      <c r="BV15" s="622"/>
      <c r="BW15" s="622"/>
      <c r="BX15" s="622"/>
      <c r="BY15" s="622"/>
      <c r="BZ15" s="622"/>
      <c r="CA15" s="622"/>
      <c r="CB15" s="631"/>
      <c r="CD15" s="636" t="s">
        <v>251</v>
      </c>
      <c r="CE15" s="637"/>
      <c r="CF15" s="637"/>
      <c r="CG15" s="637"/>
      <c r="CH15" s="637"/>
      <c r="CI15" s="637"/>
      <c r="CJ15" s="637"/>
      <c r="CK15" s="637"/>
      <c r="CL15" s="637"/>
      <c r="CM15" s="637"/>
      <c r="CN15" s="637"/>
      <c r="CO15" s="637"/>
      <c r="CP15" s="637"/>
      <c r="CQ15" s="638"/>
      <c r="CR15" s="621">
        <v>1730700</v>
      </c>
      <c r="CS15" s="622"/>
      <c r="CT15" s="622"/>
      <c r="CU15" s="622"/>
      <c r="CV15" s="622"/>
      <c r="CW15" s="622"/>
      <c r="CX15" s="622"/>
      <c r="CY15" s="623"/>
      <c r="CZ15" s="624">
        <v>16.8</v>
      </c>
      <c r="DA15" s="624"/>
      <c r="DB15" s="624"/>
      <c r="DC15" s="624"/>
      <c r="DD15" s="630">
        <v>738380</v>
      </c>
      <c r="DE15" s="622"/>
      <c r="DF15" s="622"/>
      <c r="DG15" s="622"/>
      <c r="DH15" s="622"/>
      <c r="DI15" s="622"/>
      <c r="DJ15" s="622"/>
      <c r="DK15" s="622"/>
      <c r="DL15" s="622"/>
      <c r="DM15" s="622"/>
      <c r="DN15" s="622"/>
      <c r="DO15" s="622"/>
      <c r="DP15" s="623"/>
      <c r="DQ15" s="630">
        <v>1146816</v>
      </c>
      <c r="DR15" s="622"/>
      <c r="DS15" s="622"/>
      <c r="DT15" s="622"/>
      <c r="DU15" s="622"/>
      <c r="DV15" s="622"/>
      <c r="DW15" s="622"/>
      <c r="DX15" s="622"/>
      <c r="DY15" s="622"/>
      <c r="DZ15" s="622"/>
      <c r="EA15" s="622"/>
      <c r="EB15" s="622"/>
      <c r="EC15" s="631"/>
    </row>
    <row r="16" spans="2:143" ht="11.25" customHeight="1" x14ac:dyDescent="0.15">
      <c r="B16" s="618" t="s">
        <v>252</v>
      </c>
      <c r="C16" s="619"/>
      <c r="D16" s="619"/>
      <c r="E16" s="619"/>
      <c r="F16" s="619"/>
      <c r="G16" s="619"/>
      <c r="H16" s="619"/>
      <c r="I16" s="619"/>
      <c r="J16" s="619"/>
      <c r="K16" s="619"/>
      <c r="L16" s="619"/>
      <c r="M16" s="619"/>
      <c r="N16" s="619"/>
      <c r="O16" s="619"/>
      <c r="P16" s="619"/>
      <c r="Q16" s="620"/>
      <c r="R16" s="621" t="s">
        <v>123</v>
      </c>
      <c r="S16" s="622"/>
      <c r="T16" s="622"/>
      <c r="U16" s="622"/>
      <c r="V16" s="622"/>
      <c r="W16" s="622"/>
      <c r="X16" s="622"/>
      <c r="Y16" s="623"/>
      <c r="Z16" s="624" t="s">
        <v>123</v>
      </c>
      <c r="AA16" s="624"/>
      <c r="AB16" s="624"/>
      <c r="AC16" s="624"/>
      <c r="AD16" s="625" t="s">
        <v>123</v>
      </c>
      <c r="AE16" s="625"/>
      <c r="AF16" s="625"/>
      <c r="AG16" s="625"/>
      <c r="AH16" s="625"/>
      <c r="AI16" s="625"/>
      <c r="AJ16" s="625"/>
      <c r="AK16" s="625"/>
      <c r="AL16" s="626" t="s">
        <v>123</v>
      </c>
      <c r="AM16" s="627"/>
      <c r="AN16" s="627"/>
      <c r="AO16" s="628"/>
      <c r="AP16" s="618" t="s">
        <v>253</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123</v>
      </c>
      <c r="BP16" s="624"/>
      <c r="BQ16" s="624"/>
      <c r="BR16" s="624"/>
      <c r="BS16" s="630" t="s">
        <v>123</v>
      </c>
      <c r="BT16" s="622"/>
      <c r="BU16" s="622"/>
      <c r="BV16" s="622"/>
      <c r="BW16" s="622"/>
      <c r="BX16" s="622"/>
      <c r="BY16" s="622"/>
      <c r="BZ16" s="622"/>
      <c r="CA16" s="622"/>
      <c r="CB16" s="631"/>
      <c r="CD16" s="636" t="s">
        <v>254</v>
      </c>
      <c r="CE16" s="637"/>
      <c r="CF16" s="637"/>
      <c r="CG16" s="637"/>
      <c r="CH16" s="637"/>
      <c r="CI16" s="637"/>
      <c r="CJ16" s="637"/>
      <c r="CK16" s="637"/>
      <c r="CL16" s="637"/>
      <c r="CM16" s="637"/>
      <c r="CN16" s="637"/>
      <c r="CO16" s="637"/>
      <c r="CP16" s="637"/>
      <c r="CQ16" s="638"/>
      <c r="CR16" s="621" t="s">
        <v>123</v>
      </c>
      <c r="CS16" s="622"/>
      <c r="CT16" s="622"/>
      <c r="CU16" s="622"/>
      <c r="CV16" s="622"/>
      <c r="CW16" s="622"/>
      <c r="CX16" s="622"/>
      <c r="CY16" s="623"/>
      <c r="CZ16" s="624" t="s">
        <v>123</v>
      </c>
      <c r="DA16" s="624"/>
      <c r="DB16" s="624"/>
      <c r="DC16" s="624"/>
      <c r="DD16" s="630" t="s">
        <v>123</v>
      </c>
      <c r="DE16" s="622"/>
      <c r="DF16" s="622"/>
      <c r="DG16" s="622"/>
      <c r="DH16" s="622"/>
      <c r="DI16" s="622"/>
      <c r="DJ16" s="622"/>
      <c r="DK16" s="622"/>
      <c r="DL16" s="622"/>
      <c r="DM16" s="622"/>
      <c r="DN16" s="622"/>
      <c r="DO16" s="622"/>
      <c r="DP16" s="623"/>
      <c r="DQ16" s="630" t="s">
        <v>123</v>
      </c>
      <c r="DR16" s="622"/>
      <c r="DS16" s="622"/>
      <c r="DT16" s="622"/>
      <c r="DU16" s="622"/>
      <c r="DV16" s="622"/>
      <c r="DW16" s="622"/>
      <c r="DX16" s="622"/>
      <c r="DY16" s="622"/>
      <c r="DZ16" s="622"/>
      <c r="EA16" s="622"/>
      <c r="EB16" s="622"/>
      <c r="EC16" s="631"/>
    </row>
    <row r="17" spans="2:133" ht="11.25" customHeight="1" x14ac:dyDescent="0.15">
      <c r="B17" s="618" t="s">
        <v>255</v>
      </c>
      <c r="C17" s="619"/>
      <c r="D17" s="619"/>
      <c r="E17" s="619"/>
      <c r="F17" s="619"/>
      <c r="G17" s="619"/>
      <c r="H17" s="619"/>
      <c r="I17" s="619"/>
      <c r="J17" s="619"/>
      <c r="K17" s="619"/>
      <c r="L17" s="619"/>
      <c r="M17" s="619"/>
      <c r="N17" s="619"/>
      <c r="O17" s="619"/>
      <c r="P17" s="619"/>
      <c r="Q17" s="620"/>
      <c r="R17" s="621">
        <v>31361</v>
      </c>
      <c r="S17" s="622"/>
      <c r="T17" s="622"/>
      <c r="U17" s="622"/>
      <c r="V17" s="622"/>
      <c r="W17" s="622"/>
      <c r="X17" s="622"/>
      <c r="Y17" s="623"/>
      <c r="Z17" s="624">
        <v>0.3</v>
      </c>
      <c r="AA17" s="624"/>
      <c r="AB17" s="624"/>
      <c r="AC17" s="624"/>
      <c r="AD17" s="625">
        <v>31361</v>
      </c>
      <c r="AE17" s="625"/>
      <c r="AF17" s="625"/>
      <c r="AG17" s="625"/>
      <c r="AH17" s="625"/>
      <c r="AI17" s="625"/>
      <c r="AJ17" s="625"/>
      <c r="AK17" s="625"/>
      <c r="AL17" s="626">
        <v>0.5</v>
      </c>
      <c r="AM17" s="627"/>
      <c r="AN17" s="627"/>
      <c r="AO17" s="628"/>
      <c r="AP17" s="618" t="s">
        <v>256</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123</v>
      </c>
      <c r="BP17" s="624"/>
      <c r="BQ17" s="624"/>
      <c r="BR17" s="624"/>
      <c r="BS17" s="630" t="s">
        <v>123</v>
      </c>
      <c r="BT17" s="622"/>
      <c r="BU17" s="622"/>
      <c r="BV17" s="622"/>
      <c r="BW17" s="622"/>
      <c r="BX17" s="622"/>
      <c r="BY17" s="622"/>
      <c r="BZ17" s="622"/>
      <c r="CA17" s="622"/>
      <c r="CB17" s="631"/>
      <c r="CD17" s="636" t="s">
        <v>257</v>
      </c>
      <c r="CE17" s="637"/>
      <c r="CF17" s="637"/>
      <c r="CG17" s="637"/>
      <c r="CH17" s="637"/>
      <c r="CI17" s="637"/>
      <c r="CJ17" s="637"/>
      <c r="CK17" s="637"/>
      <c r="CL17" s="637"/>
      <c r="CM17" s="637"/>
      <c r="CN17" s="637"/>
      <c r="CO17" s="637"/>
      <c r="CP17" s="637"/>
      <c r="CQ17" s="638"/>
      <c r="CR17" s="621">
        <v>857593</v>
      </c>
      <c r="CS17" s="622"/>
      <c r="CT17" s="622"/>
      <c r="CU17" s="622"/>
      <c r="CV17" s="622"/>
      <c r="CW17" s="622"/>
      <c r="CX17" s="622"/>
      <c r="CY17" s="623"/>
      <c r="CZ17" s="624">
        <v>8.3000000000000007</v>
      </c>
      <c r="DA17" s="624"/>
      <c r="DB17" s="624"/>
      <c r="DC17" s="624"/>
      <c r="DD17" s="630" t="s">
        <v>123</v>
      </c>
      <c r="DE17" s="622"/>
      <c r="DF17" s="622"/>
      <c r="DG17" s="622"/>
      <c r="DH17" s="622"/>
      <c r="DI17" s="622"/>
      <c r="DJ17" s="622"/>
      <c r="DK17" s="622"/>
      <c r="DL17" s="622"/>
      <c r="DM17" s="622"/>
      <c r="DN17" s="622"/>
      <c r="DO17" s="622"/>
      <c r="DP17" s="623"/>
      <c r="DQ17" s="630">
        <v>842676</v>
      </c>
      <c r="DR17" s="622"/>
      <c r="DS17" s="622"/>
      <c r="DT17" s="622"/>
      <c r="DU17" s="622"/>
      <c r="DV17" s="622"/>
      <c r="DW17" s="622"/>
      <c r="DX17" s="622"/>
      <c r="DY17" s="622"/>
      <c r="DZ17" s="622"/>
      <c r="EA17" s="622"/>
      <c r="EB17" s="622"/>
      <c r="EC17" s="631"/>
    </row>
    <row r="18" spans="2:133" ht="11.25" customHeight="1" x14ac:dyDescent="0.15">
      <c r="B18" s="618" t="s">
        <v>258</v>
      </c>
      <c r="C18" s="619"/>
      <c r="D18" s="619"/>
      <c r="E18" s="619"/>
      <c r="F18" s="619"/>
      <c r="G18" s="619"/>
      <c r="H18" s="619"/>
      <c r="I18" s="619"/>
      <c r="J18" s="619"/>
      <c r="K18" s="619"/>
      <c r="L18" s="619"/>
      <c r="M18" s="619"/>
      <c r="N18" s="619"/>
      <c r="O18" s="619"/>
      <c r="P18" s="619"/>
      <c r="Q18" s="620"/>
      <c r="R18" s="621">
        <v>203789</v>
      </c>
      <c r="S18" s="622"/>
      <c r="T18" s="622"/>
      <c r="U18" s="622"/>
      <c r="V18" s="622"/>
      <c r="W18" s="622"/>
      <c r="X18" s="622"/>
      <c r="Y18" s="623"/>
      <c r="Z18" s="624">
        <v>1.9</v>
      </c>
      <c r="AA18" s="624"/>
      <c r="AB18" s="624"/>
      <c r="AC18" s="624"/>
      <c r="AD18" s="625">
        <v>151660</v>
      </c>
      <c r="AE18" s="625"/>
      <c r="AF18" s="625"/>
      <c r="AG18" s="625"/>
      <c r="AH18" s="625"/>
      <c r="AI18" s="625"/>
      <c r="AJ18" s="625"/>
      <c r="AK18" s="625"/>
      <c r="AL18" s="626">
        <v>2.4</v>
      </c>
      <c r="AM18" s="627"/>
      <c r="AN18" s="627"/>
      <c r="AO18" s="628"/>
      <c r="AP18" s="618" t="s">
        <v>259</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260</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123</v>
      </c>
      <c r="DA18" s="624"/>
      <c r="DB18" s="624"/>
      <c r="DC18" s="624"/>
      <c r="DD18" s="630" t="s">
        <v>123</v>
      </c>
      <c r="DE18" s="622"/>
      <c r="DF18" s="622"/>
      <c r="DG18" s="622"/>
      <c r="DH18" s="622"/>
      <c r="DI18" s="622"/>
      <c r="DJ18" s="622"/>
      <c r="DK18" s="622"/>
      <c r="DL18" s="622"/>
      <c r="DM18" s="622"/>
      <c r="DN18" s="622"/>
      <c r="DO18" s="622"/>
      <c r="DP18" s="623"/>
      <c r="DQ18" s="630" t="s">
        <v>123</v>
      </c>
      <c r="DR18" s="622"/>
      <c r="DS18" s="622"/>
      <c r="DT18" s="622"/>
      <c r="DU18" s="622"/>
      <c r="DV18" s="622"/>
      <c r="DW18" s="622"/>
      <c r="DX18" s="622"/>
      <c r="DY18" s="622"/>
      <c r="DZ18" s="622"/>
      <c r="EA18" s="622"/>
      <c r="EB18" s="622"/>
      <c r="EC18" s="631"/>
    </row>
    <row r="19" spans="2:133" ht="11.25" customHeight="1" x14ac:dyDescent="0.15">
      <c r="B19" s="618" t="s">
        <v>261</v>
      </c>
      <c r="C19" s="619"/>
      <c r="D19" s="619"/>
      <c r="E19" s="619"/>
      <c r="F19" s="619"/>
      <c r="G19" s="619"/>
      <c r="H19" s="619"/>
      <c r="I19" s="619"/>
      <c r="J19" s="619"/>
      <c r="K19" s="619"/>
      <c r="L19" s="619"/>
      <c r="M19" s="619"/>
      <c r="N19" s="619"/>
      <c r="O19" s="619"/>
      <c r="P19" s="619"/>
      <c r="Q19" s="620"/>
      <c r="R19" s="621">
        <v>151660</v>
      </c>
      <c r="S19" s="622"/>
      <c r="T19" s="622"/>
      <c r="U19" s="622"/>
      <c r="V19" s="622"/>
      <c r="W19" s="622"/>
      <c r="X19" s="622"/>
      <c r="Y19" s="623"/>
      <c r="Z19" s="624">
        <v>1.4</v>
      </c>
      <c r="AA19" s="624"/>
      <c r="AB19" s="624"/>
      <c r="AC19" s="624"/>
      <c r="AD19" s="625">
        <v>151660</v>
      </c>
      <c r="AE19" s="625"/>
      <c r="AF19" s="625"/>
      <c r="AG19" s="625"/>
      <c r="AH19" s="625"/>
      <c r="AI19" s="625"/>
      <c r="AJ19" s="625"/>
      <c r="AK19" s="625"/>
      <c r="AL19" s="626">
        <v>2.4</v>
      </c>
      <c r="AM19" s="627"/>
      <c r="AN19" s="627"/>
      <c r="AO19" s="628"/>
      <c r="AP19" s="618" t="s">
        <v>262</v>
      </c>
      <c r="AQ19" s="619"/>
      <c r="AR19" s="619"/>
      <c r="AS19" s="619"/>
      <c r="AT19" s="619"/>
      <c r="AU19" s="619"/>
      <c r="AV19" s="619"/>
      <c r="AW19" s="619"/>
      <c r="AX19" s="619"/>
      <c r="AY19" s="619"/>
      <c r="AZ19" s="619"/>
      <c r="BA19" s="619"/>
      <c r="BB19" s="619"/>
      <c r="BC19" s="619"/>
      <c r="BD19" s="619"/>
      <c r="BE19" s="619"/>
      <c r="BF19" s="620"/>
      <c r="BG19" s="621">
        <v>328276</v>
      </c>
      <c r="BH19" s="622"/>
      <c r="BI19" s="622"/>
      <c r="BJ19" s="622"/>
      <c r="BK19" s="622"/>
      <c r="BL19" s="622"/>
      <c r="BM19" s="622"/>
      <c r="BN19" s="623"/>
      <c r="BO19" s="624">
        <v>5.8</v>
      </c>
      <c r="BP19" s="624"/>
      <c r="BQ19" s="624"/>
      <c r="BR19" s="624"/>
      <c r="BS19" s="630" t="s">
        <v>123</v>
      </c>
      <c r="BT19" s="622"/>
      <c r="BU19" s="622"/>
      <c r="BV19" s="622"/>
      <c r="BW19" s="622"/>
      <c r="BX19" s="622"/>
      <c r="BY19" s="622"/>
      <c r="BZ19" s="622"/>
      <c r="CA19" s="622"/>
      <c r="CB19" s="631"/>
      <c r="CD19" s="636" t="s">
        <v>263</v>
      </c>
      <c r="CE19" s="637"/>
      <c r="CF19" s="637"/>
      <c r="CG19" s="637"/>
      <c r="CH19" s="637"/>
      <c r="CI19" s="637"/>
      <c r="CJ19" s="637"/>
      <c r="CK19" s="637"/>
      <c r="CL19" s="637"/>
      <c r="CM19" s="637"/>
      <c r="CN19" s="637"/>
      <c r="CO19" s="637"/>
      <c r="CP19" s="637"/>
      <c r="CQ19" s="638"/>
      <c r="CR19" s="621" t="s">
        <v>123</v>
      </c>
      <c r="CS19" s="622"/>
      <c r="CT19" s="622"/>
      <c r="CU19" s="622"/>
      <c r="CV19" s="622"/>
      <c r="CW19" s="622"/>
      <c r="CX19" s="622"/>
      <c r="CY19" s="623"/>
      <c r="CZ19" s="624" t="s">
        <v>123</v>
      </c>
      <c r="DA19" s="624"/>
      <c r="DB19" s="624"/>
      <c r="DC19" s="624"/>
      <c r="DD19" s="630" t="s">
        <v>123</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x14ac:dyDescent="0.15">
      <c r="B20" s="618" t="s">
        <v>264</v>
      </c>
      <c r="C20" s="619"/>
      <c r="D20" s="619"/>
      <c r="E20" s="619"/>
      <c r="F20" s="619"/>
      <c r="G20" s="619"/>
      <c r="H20" s="619"/>
      <c r="I20" s="619"/>
      <c r="J20" s="619"/>
      <c r="K20" s="619"/>
      <c r="L20" s="619"/>
      <c r="M20" s="619"/>
      <c r="N20" s="619"/>
      <c r="O20" s="619"/>
      <c r="P20" s="619"/>
      <c r="Q20" s="620"/>
      <c r="R20" s="621">
        <v>52129</v>
      </c>
      <c r="S20" s="622"/>
      <c r="T20" s="622"/>
      <c r="U20" s="622"/>
      <c r="V20" s="622"/>
      <c r="W20" s="622"/>
      <c r="X20" s="622"/>
      <c r="Y20" s="623"/>
      <c r="Z20" s="624">
        <v>0.5</v>
      </c>
      <c r="AA20" s="624"/>
      <c r="AB20" s="624"/>
      <c r="AC20" s="624"/>
      <c r="AD20" s="625" t="s">
        <v>123</v>
      </c>
      <c r="AE20" s="625"/>
      <c r="AF20" s="625"/>
      <c r="AG20" s="625"/>
      <c r="AH20" s="625"/>
      <c r="AI20" s="625"/>
      <c r="AJ20" s="625"/>
      <c r="AK20" s="625"/>
      <c r="AL20" s="626" t="s">
        <v>123</v>
      </c>
      <c r="AM20" s="627"/>
      <c r="AN20" s="627"/>
      <c r="AO20" s="628"/>
      <c r="AP20" s="618" t="s">
        <v>265</v>
      </c>
      <c r="AQ20" s="619"/>
      <c r="AR20" s="619"/>
      <c r="AS20" s="619"/>
      <c r="AT20" s="619"/>
      <c r="AU20" s="619"/>
      <c r="AV20" s="619"/>
      <c r="AW20" s="619"/>
      <c r="AX20" s="619"/>
      <c r="AY20" s="619"/>
      <c r="AZ20" s="619"/>
      <c r="BA20" s="619"/>
      <c r="BB20" s="619"/>
      <c r="BC20" s="619"/>
      <c r="BD20" s="619"/>
      <c r="BE20" s="619"/>
      <c r="BF20" s="620"/>
      <c r="BG20" s="621">
        <v>328276</v>
      </c>
      <c r="BH20" s="622"/>
      <c r="BI20" s="622"/>
      <c r="BJ20" s="622"/>
      <c r="BK20" s="622"/>
      <c r="BL20" s="622"/>
      <c r="BM20" s="622"/>
      <c r="BN20" s="623"/>
      <c r="BO20" s="624">
        <v>5.8</v>
      </c>
      <c r="BP20" s="624"/>
      <c r="BQ20" s="624"/>
      <c r="BR20" s="624"/>
      <c r="BS20" s="630" t="s">
        <v>123</v>
      </c>
      <c r="BT20" s="622"/>
      <c r="BU20" s="622"/>
      <c r="BV20" s="622"/>
      <c r="BW20" s="622"/>
      <c r="BX20" s="622"/>
      <c r="BY20" s="622"/>
      <c r="BZ20" s="622"/>
      <c r="CA20" s="622"/>
      <c r="CB20" s="631"/>
      <c r="CD20" s="636" t="s">
        <v>266</v>
      </c>
      <c r="CE20" s="637"/>
      <c r="CF20" s="637"/>
      <c r="CG20" s="637"/>
      <c r="CH20" s="637"/>
      <c r="CI20" s="637"/>
      <c r="CJ20" s="637"/>
      <c r="CK20" s="637"/>
      <c r="CL20" s="637"/>
      <c r="CM20" s="637"/>
      <c r="CN20" s="637"/>
      <c r="CO20" s="637"/>
      <c r="CP20" s="637"/>
      <c r="CQ20" s="638"/>
      <c r="CR20" s="621">
        <v>10329131</v>
      </c>
      <c r="CS20" s="622"/>
      <c r="CT20" s="622"/>
      <c r="CU20" s="622"/>
      <c r="CV20" s="622"/>
      <c r="CW20" s="622"/>
      <c r="CX20" s="622"/>
      <c r="CY20" s="623"/>
      <c r="CZ20" s="624">
        <v>100</v>
      </c>
      <c r="DA20" s="624"/>
      <c r="DB20" s="624"/>
      <c r="DC20" s="624"/>
      <c r="DD20" s="630">
        <v>1555180</v>
      </c>
      <c r="DE20" s="622"/>
      <c r="DF20" s="622"/>
      <c r="DG20" s="622"/>
      <c r="DH20" s="622"/>
      <c r="DI20" s="622"/>
      <c r="DJ20" s="622"/>
      <c r="DK20" s="622"/>
      <c r="DL20" s="622"/>
      <c r="DM20" s="622"/>
      <c r="DN20" s="622"/>
      <c r="DO20" s="622"/>
      <c r="DP20" s="623"/>
      <c r="DQ20" s="630">
        <v>7375465</v>
      </c>
      <c r="DR20" s="622"/>
      <c r="DS20" s="622"/>
      <c r="DT20" s="622"/>
      <c r="DU20" s="622"/>
      <c r="DV20" s="622"/>
      <c r="DW20" s="622"/>
      <c r="DX20" s="622"/>
      <c r="DY20" s="622"/>
      <c r="DZ20" s="622"/>
      <c r="EA20" s="622"/>
      <c r="EB20" s="622"/>
      <c r="EC20" s="631"/>
    </row>
    <row r="21" spans="2:133" ht="11.25" customHeight="1" x14ac:dyDescent="0.15">
      <c r="B21" s="618" t="s">
        <v>267</v>
      </c>
      <c r="C21" s="619"/>
      <c r="D21" s="619"/>
      <c r="E21" s="619"/>
      <c r="F21" s="619"/>
      <c r="G21" s="619"/>
      <c r="H21" s="619"/>
      <c r="I21" s="619"/>
      <c r="J21" s="619"/>
      <c r="K21" s="619"/>
      <c r="L21" s="619"/>
      <c r="M21" s="619"/>
      <c r="N21" s="619"/>
      <c r="O21" s="619"/>
      <c r="P21" s="619"/>
      <c r="Q21" s="620"/>
      <c r="R21" s="621" t="s">
        <v>123</v>
      </c>
      <c r="S21" s="622"/>
      <c r="T21" s="622"/>
      <c r="U21" s="622"/>
      <c r="V21" s="622"/>
      <c r="W21" s="622"/>
      <c r="X21" s="622"/>
      <c r="Y21" s="623"/>
      <c r="Z21" s="624" t="s">
        <v>123</v>
      </c>
      <c r="AA21" s="624"/>
      <c r="AB21" s="624"/>
      <c r="AC21" s="624"/>
      <c r="AD21" s="625" t="s">
        <v>123</v>
      </c>
      <c r="AE21" s="625"/>
      <c r="AF21" s="625"/>
      <c r="AG21" s="625"/>
      <c r="AH21" s="625"/>
      <c r="AI21" s="625"/>
      <c r="AJ21" s="625"/>
      <c r="AK21" s="625"/>
      <c r="AL21" s="626" t="s">
        <v>123</v>
      </c>
      <c r="AM21" s="627"/>
      <c r="AN21" s="627"/>
      <c r="AO21" s="628"/>
      <c r="AP21" s="639" t="s">
        <v>268</v>
      </c>
      <c r="AQ21" s="640"/>
      <c r="AR21" s="640"/>
      <c r="AS21" s="640"/>
      <c r="AT21" s="640"/>
      <c r="AU21" s="640"/>
      <c r="AV21" s="640"/>
      <c r="AW21" s="640"/>
      <c r="AX21" s="640"/>
      <c r="AY21" s="640"/>
      <c r="AZ21" s="640"/>
      <c r="BA21" s="640"/>
      <c r="BB21" s="640"/>
      <c r="BC21" s="640"/>
      <c r="BD21" s="640"/>
      <c r="BE21" s="640"/>
      <c r="BF21" s="641"/>
      <c r="BG21" s="621" t="s">
        <v>123</v>
      </c>
      <c r="BH21" s="622"/>
      <c r="BI21" s="622"/>
      <c r="BJ21" s="622"/>
      <c r="BK21" s="622"/>
      <c r="BL21" s="622"/>
      <c r="BM21" s="622"/>
      <c r="BN21" s="623"/>
      <c r="BO21" s="624" t="s">
        <v>123</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269</v>
      </c>
      <c r="C22" s="619"/>
      <c r="D22" s="619"/>
      <c r="E22" s="619"/>
      <c r="F22" s="619"/>
      <c r="G22" s="619"/>
      <c r="H22" s="619"/>
      <c r="I22" s="619"/>
      <c r="J22" s="619"/>
      <c r="K22" s="619"/>
      <c r="L22" s="619"/>
      <c r="M22" s="619"/>
      <c r="N22" s="619"/>
      <c r="O22" s="619"/>
      <c r="P22" s="619"/>
      <c r="Q22" s="620"/>
      <c r="R22" s="621">
        <v>6647218</v>
      </c>
      <c r="S22" s="622"/>
      <c r="T22" s="622"/>
      <c r="U22" s="622"/>
      <c r="V22" s="622"/>
      <c r="W22" s="622"/>
      <c r="X22" s="622"/>
      <c r="Y22" s="623"/>
      <c r="Z22" s="624">
        <v>62.5</v>
      </c>
      <c r="AA22" s="624"/>
      <c r="AB22" s="624"/>
      <c r="AC22" s="624"/>
      <c r="AD22" s="625">
        <v>6266813</v>
      </c>
      <c r="AE22" s="625"/>
      <c r="AF22" s="625"/>
      <c r="AG22" s="625"/>
      <c r="AH22" s="625"/>
      <c r="AI22" s="625"/>
      <c r="AJ22" s="625"/>
      <c r="AK22" s="625"/>
      <c r="AL22" s="626">
        <v>99.7</v>
      </c>
      <c r="AM22" s="627"/>
      <c r="AN22" s="627"/>
      <c r="AO22" s="628"/>
      <c r="AP22" s="639" t="s">
        <v>270</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123</v>
      </c>
      <c r="BP22" s="624"/>
      <c r="BQ22" s="624"/>
      <c r="BR22" s="624"/>
      <c r="BS22" s="630" t="s">
        <v>123</v>
      </c>
      <c r="BT22" s="622"/>
      <c r="BU22" s="622"/>
      <c r="BV22" s="622"/>
      <c r="BW22" s="622"/>
      <c r="BX22" s="622"/>
      <c r="BY22" s="622"/>
      <c r="BZ22" s="622"/>
      <c r="CA22" s="622"/>
      <c r="CB22" s="631"/>
      <c r="CD22" s="603" t="s">
        <v>271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272</v>
      </c>
      <c r="C23" s="619"/>
      <c r="D23" s="619"/>
      <c r="E23" s="619"/>
      <c r="F23" s="619"/>
      <c r="G23" s="619"/>
      <c r="H23" s="619"/>
      <c r="I23" s="619"/>
      <c r="J23" s="619"/>
      <c r="K23" s="619"/>
      <c r="L23" s="619"/>
      <c r="M23" s="619"/>
      <c r="N23" s="619"/>
      <c r="O23" s="619"/>
      <c r="P23" s="619"/>
      <c r="Q23" s="620"/>
      <c r="R23" s="621">
        <v>7951</v>
      </c>
      <c r="S23" s="622"/>
      <c r="T23" s="622"/>
      <c r="U23" s="622"/>
      <c r="V23" s="622"/>
      <c r="W23" s="622"/>
      <c r="X23" s="622"/>
      <c r="Y23" s="623"/>
      <c r="Z23" s="624">
        <v>0.1</v>
      </c>
      <c r="AA23" s="624"/>
      <c r="AB23" s="624"/>
      <c r="AC23" s="624"/>
      <c r="AD23" s="625">
        <v>7951</v>
      </c>
      <c r="AE23" s="625"/>
      <c r="AF23" s="625"/>
      <c r="AG23" s="625"/>
      <c r="AH23" s="625"/>
      <c r="AI23" s="625"/>
      <c r="AJ23" s="625"/>
      <c r="AK23" s="625"/>
      <c r="AL23" s="626">
        <v>0.1</v>
      </c>
      <c r="AM23" s="627"/>
      <c r="AN23" s="627"/>
      <c r="AO23" s="628"/>
      <c r="AP23" s="639" t="s">
        <v>273</v>
      </c>
      <c r="AQ23" s="640"/>
      <c r="AR23" s="640"/>
      <c r="AS23" s="640"/>
      <c r="AT23" s="640"/>
      <c r="AU23" s="640"/>
      <c r="AV23" s="640"/>
      <c r="AW23" s="640"/>
      <c r="AX23" s="640"/>
      <c r="AY23" s="640"/>
      <c r="AZ23" s="640"/>
      <c r="BA23" s="640"/>
      <c r="BB23" s="640"/>
      <c r="BC23" s="640"/>
      <c r="BD23" s="640"/>
      <c r="BE23" s="640"/>
      <c r="BF23" s="641"/>
      <c r="BG23" s="621">
        <v>328276</v>
      </c>
      <c r="BH23" s="622"/>
      <c r="BI23" s="622"/>
      <c r="BJ23" s="622"/>
      <c r="BK23" s="622"/>
      <c r="BL23" s="622"/>
      <c r="BM23" s="622"/>
      <c r="BN23" s="623"/>
      <c r="BO23" s="624">
        <v>5.8</v>
      </c>
      <c r="BP23" s="624"/>
      <c r="BQ23" s="624"/>
      <c r="BR23" s="624"/>
      <c r="BS23" s="630" t="s">
        <v>123</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274</v>
      </c>
      <c r="CS23" s="604"/>
      <c r="CT23" s="604"/>
      <c r="CU23" s="604"/>
      <c r="CV23" s="604"/>
      <c r="CW23" s="604"/>
      <c r="CX23" s="604"/>
      <c r="CY23" s="605"/>
      <c r="CZ23" s="603" t="s">
        <v>275</v>
      </c>
      <c r="DA23" s="604"/>
      <c r="DB23" s="604"/>
      <c r="DC23" s="605"/>
      <c r="DD23" s="603" t="s">
        <v>276</v>
      </c>
      <c r="DE23" s="604"/>
      <c r="DF23" s="604"/>
      <c r="DG23" s="604"/>
      <c r="DH23" s="604"/>
      <c r="DI23" s="604"/>
      <c r="DJ23" s="604"/>
      <c r="DK23" s="605"/>
      <c r="DL23" s="651" t="s">
        <v>277</v>
      </c>
      <c r="DM23" s="652"/>
      <c r="DN23" s="652"/>
      <c r="DO23" s="652"/>
      <c r="DP23" s="652"/>
      <c r="DQ23" s="652"/>
      <c r="DR23" s="652"/>
      <c r="DS23" s="652"/>
      <c r="DT23" s="652"/>
      <c r="DU23" s="652"/>
      <c r="DV23" s="653"/>
      <c r="DW23" s="603" t="s">
        <v>278</v>
      </c>
      <c r="DX23" s="604"/>
      <c r="DY23" s="604"/>
      <c r="DZ23" s="604"/>
      <c r="EA23" s="604"/>
      <c r="EB23" s="604"/>
      <c r="EC23" s="605"/>
    </row>
    <row r="24" spans="2:133" ht="11.25" customHeight="1" x14ac:dyDescent="0.15">
      <c r="B24" s="618" t="s">
        <v>279</v>
      </c>
      <c r="C24" s="619"/>
      <c r="D24" s="619"/>
      <c r="E24" s="619"/>
      <c r="F24" s="619"/>
      <c r="G24" s="619"/>
      <c r="H24" s="619"/>
      <c r="I24" s="619"/>
      <c r="J24" s="619"/>
      <c r="K24" s="619"/>
      <c r="L24" s="619"/>
      <c r="M24" s="619"/>
      <c r="N24" s="619"/>
      <c r="O24" s="619"/>
      <c r="P24" s="619"/>
      <c r="Q24" s="620"/>
      <c r="R24" s="621">
        <v>106351</v>
      </c>
      <c r="S24" s="622"/>
      <c r="T24" s="622"/>
      <c r="U24" s="622"/>
      <c r="V24" s="622"/>
      <c r="W24" s="622"/>
      <c r="X24" s="622"/>
      <c r="Y24" s="623"/>
      <c r="Z24" s="624">
        <v>1</v>
      </c>
      <c r="AA24" s="624"/>
      <c r="AB24" s="624"/>
      <c r="AC24" s="624"/>
      <c r="AD24" s="625" t="s">
        <v>123</v>
      </c>
      <c r="AE24" s="625"/>
      <c r="AF24" s="625"/>
      <c r="AG24" s="625"/>
      <c r="AH24" s="625"/>
      <c r="AI24" s="625"/>
      <c r="AJ24" s="625"/>
      <c r="AK24" s="625"/>
      <c r="AL24" s="626" t="s">
        <v>123</v>
      </c>
      <c r="AM24" s="627"/>
      <c r="AN24" s="627"/>
      <c r="AO24" s="628"/>
      <c r="AP24" s="639" t="s">
        <v>280</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123</v>
      </c>
      <c r="BP24" s="624"/>
      <c r="BQ24" s="624"/>
      <c r="BR24" s="624"/>
      <c r="BS24" s="630" t="s">
        <v>123</v>
      </c>
      <c r="BT24" s="622"/>
      <c r="BU24" s="622"/>
      <c r="BV24" s="622"/>
      <c r="BW24" s="622"/>
      <c r="BX24" s="622"/>
      <c r="BY24" s="622"/>
      <c r="BZ24" s="622"/>
      <c r="CA24" s="622"/>
      <c r="CB24" s="631"/>
      <c r="CD24" s="632" t="s">
        <v>281</v>
      </c>
      <c r="CE24" s="633"/>
      <c r="CF24" s="633"/>
      <c r="CG24" s="633"/>
      <c r="CH24" s="633"/>
      <c r="CI24" s="633"/>
      <c r="CJ24" s="633"/>
      <c r="CK24" s="633"/>
      <c r="CL24" s="633"/>
      <c r="CM24" s="633"/>
      <c r="CN24" s="633"/>
      <c r="CO24" s="633"/>
      <c r="CP24" s="633"/>
      <c r="CQ24" s="634"/>
      <c r="CR24" s="610">
        <v>4254946</v>
      </c>
      <c r="CS24" s="611"/>
      <c r="CT24" s="611"/>
      <c r="CU24" s="611"/>
      <c r="CV24" s="611"/>
      <c r="CW24" s="611"/>
      <c r="CX24" s="611"/>
      <c r="CY24" s="612"/>
      <c r="CZ24" s="615">
        <v>41.2</v>
      </c>
      <c r="DA24" s="616"/>
      <c r="DB24" s="616"/>
      <c r="DC24" s="635"/>
      <c r="DD24" s="656">
        <v>2853826</v>
      </c>
      <c r="DE24" s="611"/>
      <c r="DF24" s="611"/>
      <c r="DG24" s="611"/>
      <c r="DH24" s="611"/>
      <c r="DI24" s="611"/>
      <c r="DJ24" s="611"/>
      <c r="DK24" s="612"/>
      <c r="DL24" s="656">
        <v>2797964</v>
      </c>
      <c r="DM24" s="611"/>
      <c r="DN24" s="611"/>
      <c r="DO24" s="611"/>
      <c r="DP24" s="611"/>
      <c r="DQ24" s="611"/>
      <c r="DR24" s="611"/>
      <c r="DS24" s="611"/>
      <c r="DT24" s="611"/>
      <c r="DU24" s="611"/>
      <c r="DV24" s="612"/>
      <c r="DW24" s="615">
        <v>42.5</v>
      </c>
      <c r="DX24" s="616"/>
      <c r="DY24" s="616"/>
      <c r="DZ24" s="616"/>
      <c r="EA24" s="616"/>
      <c r="EB24" s="616"/>
      <c r="EC24" s="617"/>
    </row>
    <row r="25" spans="2:133" ht="11.25" customHeight="1" x14ac:dyDescent="0.15">
      <c r="B25" s="618" t="s">
        <v>282</v>
      </c>
      <c r="C25" s="619"/>
      <c r="D25" s="619"/>
      <c r="E25" s="619"/>
      <c r="F25" s="619"/>
      <c r="G25" s="619"/>
      <c r="H25" s="619"/>
      <c r="I25" s="619"/>
      <c r="J25" s="619"/>
      <c r="K25" s="619"/>
      <c r="L25" s="619"/>
      <c r="M25" s="619"/>
      <c r="N25" s="619"/>
      <c r="O25" s="619"/>
      <c r="P25" s="619"/>
      <c r="Q25" s="620"/>
      <c r="R25" s="621">
        <v>117338</v>
      </c>
      <c r="S25" s="622"/>
      <c r="T25" s="622"/>
      <c r="U25" s="622"/>
      <c r="V25" s="622"/>
      <c r="W25" s="622"/>
      <c r="X25" s="622"/>
      <c r="Y25" s="623"/>
      <c r="Z25" s="624">
        <v>1.1000000000000001</v>
      </c>
      <c r="AA25" s="624"/>
      <c r="AB25" s="624"/>
      <c r="AC25" s="624"/>
      <c r="AD25" s="625">
        <v>11580</v>
      </c>
      <c r="AE25" s="625"/>
      <c r="AF25" s="625"/>
      <c r="AG25" s="625"/>
      <c r="AH25" s="625"/>
      <c r="AI25" s="625"/>
      <c r="AJ25" s="625"/>
      <c r="AK25" s="625"/>
      <c r="AL25" s="626">
        <v>0.2</v>
      </c>
      <c r="AM25" s="627"/>
      <c r="AN25" s="627"/>
      <c r="AO25" s="628"/>
      <c r="AP25" s="639" t="s">
        <v>283</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123</v>
      </c>
      <c r="BP25" s="624"/>
      <c r="BQ25" s="624"/>
      <c r="BR25" s="624"/>
      <c r="BS25" s="630" t="s">
        <v>123</v>
      </c>
      <c r="BT25" s="622"/>
      <c r="BU25" s="622"/>
      <c r="BV25" s="622"/>
      <c r="BW25" s="622"/>
      <c r="BX25" s="622"/>
      <c r="BY25" s="622"/>
      <c r="BZ25" s="622"/>
      <c r="CA25" s="622"/>
      <c r="CB25" s="631"/>
      <c r="CD25" s="636" t="s">
        <v>284</v>
      </c>
      <c r="CE25" s="637"/>
      <c r="CF25" s="637"/>
      <c r="CG25" s="637"/>
      <c r="CH25" s="637"/>
      <c r="CI25" s="637"/>
      <c r="CJ25" s="637"/>
      <c r="CK25" s="637"/>
      <c r="CL25" s="637"/>
      <c r="CM25" s="637"/>
      <c r="CN25" s="637"/>
      <c r="CO25" s="637"/>
      <c r="CP25" s="637"/>
      <c r="CQ25" s="638"/>
      <c r="CR25" s="621">
        <v>1563365</v>
      </c>
      <c r="CS25" s="657"/>
      <c r="CT25" s="657"/>
      <c r="CU25" s="657"/>
      <c r="CV25" s="657"/>
      <c r="CW25" s="657"/>
      <c r="CX25" s="657"/>
      <c r="CY25" s="658"/>
      <c r="CZ25" s="626">
        <v>15.1</v>
      </c>
      <c r="DA25" s="654"/>
      <c r="DB25" s="654"/>
      <c r="DC25" s="659"/>
      <c r="DD25" s="630">
        <v>1418941</v>
      </c>
      <c r="DE25" s="657"/>
      <c r="DF25" s="657"/>
      <c r="DG25" s="657"/>
      <c r="DH25" s="657"/>
      <c r="DI25" s="657"/>
      <c r="DJ25" s="657"/>
      <c r="DK25" s="658"/>
      <c r="DL25" s="630">
        <v>1363518</v>
      </c>
      <c r="DM25" s="657"/>
      <c r="DN25" s="657"/>
      <c r="DO25" s="657"/>
      <c r="DP25" s="657"/>
      <c r="DQ25" s="657"/>
      <c r="DR25" s="657"/>
      <c r="DS25" s="657"/>
      <c r="DT25" s="657"/>
      <c r="DU25" s="657"/>
      <c r="DV25" s="658"/>
      <c r="DW25" s="626">
        <v>20.7</v>
      </c>
      <c r="DX25" s="654"/>
      <c r="DY25" s="654"/>
      <c r="DZ25" s="654"/>
      <c r="EA25" s="654"/>
      <c r="EB25" s="654"/>
      <c r="EC25" s="655"/>
    </row>
    <row r="26" spans="2:133" ht="11.25" customHeight="1" x14ac:dyDescent="0.15">
      <c r="B26" s="618" t="s">
        <v>285</v>
      </c>
      <c r="C26" s="619"/>
      <c r="D26" s="619"/>
      <c r="E26" s="619"/>
      <c r="F26" s="619"/>
      <c r="G26" s="619"/>
      <c r="H26" s="619"/>
      <c r="I26" s="619"/>
      <c r="J26" s="619"/>
      <c r="K26" s="619"/>
      <c r="L26" s="619"/>
      <c r="M26" s="619"/>
      <c r="N26" s="619"/>
      <c r="O26" s="619"/>
      <c r="P26" s="619"/>
      <c r="Q26" s="620"/>
      <c r="R26" s="621">
        <v>40918</v>
      </c>
      <c r="S26" s="622"/>
      <c r="T26" s="622"/>
      <c r="U26" s="622"/>
      <c r="V26" s="622"/>
      <c r="W26" s="622"/>
      <c r="X26" s="622"/>
      <c r="Y26" s="623"/>
      <c r="Z26" s="624">
        <v>0.4</v>
      </c>
      <c r="AA26" s="624"/>
      <c r="AB26" s="624"/>
      <c r="AC26" s="624"/>
      <c r="AD26" s="625" t="s">
        <v>123</v>
      </c>
      <c r="AE26" s="625"/>
      <c r="AF26" s="625"/>
      <c r="AG26" s="625"/>
      <c r="AH26" s="625"/>
      <c r="AI26" s="625"/>
      <c r="AJ26" s="625"/>
      <c r="AK26" s="625"/>
      <c r="AL26" s="626" t="s">
        <v>123</v>
      </c>
      <c r="AM26" s="627"/>
      <c r="AN26" s="627"/>
      <c r="AO26" s="628"/>
      <c r="AP26" s="639" t="s">
        <v>286</v>
      </c>
      <c r="AQ26" s="660"/>
      <c r="AR26" s="660"/>
      <c r="AS26" s="660"/>
      <c r="AT26" s="660"/>
      <c r="AU26" s="660"/>
      <c r="AV26" s="660"/>
      <c r="AW26" s="660"/>
      <c r="AX26" s="660"/>
      <c r="AY26" s="660"/>
      <c r="AZ26" s="660"/>
      <c r="BA26" s="660"/>
      <c r="BB26" s="660"/>
      <c r="BC26" s="660"/>
      <c r="BD26" s="660"/>
      <c r="BE26" s="660"/>
      <c r="BF26" s="641"/>
      <c r="BG26" s="621" t="s">
        <v>123</v>
      </c>
      <c r="BH26" s="622"/>
      <c r="BI26" s="622"/>
      <c r="BJ26" s="622"/>
      <c r="BK26" s="622"/>
      <c r="BL26" s="622"/>
      <c r="BM26" s="622"/>
      <c r="BN26" s="623"/>
      <c r="BO26" s="624" t="s">
        <v>123</v>
      </c>
      <c r="BP26" s="624"/>
      <c r="BQ26" s="624"/>
      <c r="BR26" s="624"/>
      <c r="BS26" s="630" t="s">
        <v>123</v>
      </c>
      <c r="BT26" s="622"/>
      <c r="BU26" s="622"/>
      <c r="BV26" s="622"/>
      <c r="BW26" s="622"/>
      <c r="BX26" s="622"/>
      <c r="BY26" s="622"/>
      <c r="BZ26" s="622"/>
      <c r="CA26" s="622"/>
      <c r="CB26" s="631"/>
      <c r="CD26" s="636" t="s">
        <v>287</v>
      </c>
      <c r="CE26" s="637"/>
      <c r="CF26" s="637"/>
      <c r="CG26" s="637"/>
      <c r="CH26" s="637"/>
      <c r="CI26" s="637"/>
      <c r="CJ26" s="637"/>
      <c r="CK26" s="637"/>
      <c r="CL26" s="637"/>
      <c r="CM26" s="637"/>
      <c r="CN26" s="637"/>
      <c r="CO26" s="637"/>
      <c r="CP26" s="637"/>
      <c r="CQ26" s="638"/>
      <c r="CR26" s="621">
        <v>1065957</v>
      </c>
      <c r="CS26" s="622"/>
      <c r="CT26" s="622"/>
      <c r="CU26" s="622"/>
      <c r="CV26" s="622"/>
      <c r="CW26" s="622"/>
      <c r="CX26" s="622"/>
      <c r="CY26" s="623"/>
      <c r="CZ26" s="626">
        <v>10.3</v>
      </c>
      <c r="DA26" s="654"/>
      <c r="DB26" s="654"/>
      <c r="DC26" s="659"/>
      <c r="DD26" s="630">
        <v>925719</v>
      </c>
      <c r="DE26" s="622"/>
      <c r="DF26" s="622"/>
      <c r="DG26" s="622"/>
      <c r="DH26" s="622"/>
      <c r="DI26" s="622"/>
      <c r="DJ26" s="622"/>
      <c r="DK26" s="623"/>
      <c r="DL26" s="630" t="s">
        <v>123</v>
      </c>
      <c r="DM26" s="622"/>
      <c r="DN26" s="622"/>
      <c r="DO26" s="622"/>
      <c r="DP26" s="622"/>
      <c r="DQ26" s="622"/>
      <c r="DR26" s="622"/>
      <c r="DS26" s="622"/>
      <c r="DT26" s="622"/>
      <c r="DU26" s="622"/>
      <c r="DV26" s="623"/>
      <c r="DW26" s="626" t="s">
        <v>123</v>
      </c>
      <c r="DX26" s="654"/>
      <c r="DY26" s="654"/>
      <c r="DZ26" s="654"/>
      <c r="EA26" s="654"/>
      <c r="EB26" s="654"/>
      <c r="EC26" s="655"/>
    </row>
    <row r="27" spans="2:133" ht="11.25" customHeight="1" x14ac:dyDescent="0.15">
      <c r="B27" s="618" t="s">
        <v>288</v>
      </c>
      <c r="C27" s="619"/>
      <c r="D27" s="619"/>
      <c r="E27" s="619"/>
      <c r="F27" s="619"/>
      <c r="G27" s="619"/>
      <c r="H27" s="619"/>
      <c r="I27" s="619"/>
      <c r="J27" s="619"/>
      <c r="K27" s="619"/>
      <c r="L27" s="619"/>
      <c r="M27" s="619"/>
      <c r="N27" s="619"/>
      <c r="O27" s="619"/>
      <c r="P27" s="619"/>
      <c r="Q27" s="620"/>
      <c r="R27" s="621">
        <v>1278015</v>
      </c>
      <c r="S27" s="622"/>
      <c r="T27" s="622"/>
      <c r="U27" s="622"/>
      <c r="V27" s="622"/>
      <c r="W27" s="622"/>
      <c r="X27" s="622"/>
      <c r="Y27" s="623"/>
      <c r="Z27" s="624">
        <v>12</v>
      </c>
      <c r="AA27" s="624"/>
      <c r="AB27" s="624"/>
      <c r="AC27" s="624"/>
      <c r="AD27" s="625" t="s">
        <v>123</v>
      </c>
      <c r="AE27" s="625"/>
      <c r="AF27" s="625"/>
      <c r="AG27" s="625"/>
      <c r="AH27" s="625"/>
      <c r="AI27" s="625"/>
      <c r="AJ27" s="625"/>
      <c r="AK27" s="625"/>
      <c r="AL27" s="626" t="s">
        <v>123</v>
      </c>
      <c r="AM27" s="627"/>
      <c r="AN27" s="627"/>
      <c r="AO27" s="628"/>
      <c r="AP27" s="618" t="s">
        <v>289</v>
      </c>
      <c r="AQ27" s="619"/>
      <c r="AR27" s="619"/>
      <c r="AS27" s="619"/>
      <c r="AT27" s="619"/>
      <c r="AU27" s="619"/>
      <c r="AV27" s="619"/>
      <c r="AW27" s="619"/>
      <c r="AX27" s="619"/>
      <c r="AY27" s="619"/>
      <c r="AZ27" s="619"/>
      <c r="BA27" s="619"/>
      <c r="BB27" s="619"/>
      <c r="BC27" s="619"/>
      <c r="BD27" s="619"/>
      <c r="BE27" s="619"/>
      <c r="BF27" s="620"/>
      <c r="BG27" s="621">
        <v>5629389</v>
      </c>
      <c r="BH27" s="622"/>
      <c r="BI27" s="622"/>
      <c r="BJ27" s="622"/>
      <c r="BK27" s="622"/>
      <c r="BL27" s="622"/>
      <c r="BM27" s="622"/>
      <c r="BN27" s="623"/>
      <c r="BO27" s="624">
        <v>100</v>
      </c>
      <c r="BP27" s="624"/>
      <c r="BQ27" s="624"/>
      <c r="BR27" s="624"/>
      <c r="BS27" s="630" t="s">
        <v>123</v>
      </c>
      <c r="BT27" s="622"/>
      <c r="BU27" s="622"/>
      <c r="BV27" s="622"/>
      <c r="BW27" s="622"/>
      <c r="BX27" s="622"/>
      <c r="BY27" s="622"/>
      <c r="BZ27" s="622"/>
      <c r="CA27" s="622"/>
      <c r="CB27" s="631"/>
      <c r="CD27" s="636" t="s">
        <v>290</v>
      </c>
      <c r="CE27" s="637"/>
      <c r="CF27" s="637"/>
      <c r="CG27" s="637"/>
      <c r="CH27" s="637"/>
      <c r="CI27" s="637"/>
      <c r="CJ27" s="637"/>
      <c r="CK27" s="637"/>
      <c r="CL27" s="637"/>
      <c r="CM27" s="637"/>
      <c r="CN27" s="637"/>
      <c r="CO27" s="637"/>
      <c r="CP27" s="637"/>
      <c r="CQ27" s="638"/>
      <c r="CR27" s="621">
        <v>1833988</v>
      </c>
      <c r="CS27" s="657"/>
      <c r="CT27" s="657"/>
      <c r="CU27" s="657"/>
      <c r="CV27" s="657"/>
      <c r="CW27" s="657"/>
      <c r="CX27" s="657"/>
      <c r="CY27" s="658"/>
      <c r="CZ27" s="626">
        <v>17.8</v>
      </c>
      <c r="DA27" s="654"/>
      <c r="DB27" s="654"/>
      <c r="DC27" s="659"/>
      <c r="DD27" s="630">
        <v>592209</v>
      </c>
      <c r="DE27" s="657"/>
      <c r="DF27" s="657"/>
      <c r="DG27" s="657"/>
      <c r="DH27" s="657"/>
      <c r="DI27" s="657"/>
      <c r="DJ27" s="657"/>
      <c r="DK27" s="658"/>
      <c r="DL27" s="630">
        <v>591770</v>
      </c>
      <c r="DM27" s="657"/>
      <c r="DN27" s="657"/>
      <c r="DO27" s="657"/>
      <c r="DP27" s="657"/>
      <c r="DQ27" s="657"/>
      <c r="DR27" s="657"/>
      <c r="DS27" s="657"/>
      <c r="DT27" s="657"/>
      <c r="DU27" s="657"/>
      <c r="DV27" s="658"/>
      <c r="DW27" s="626">
        <v>9</v>
      </c>
      <c r="DX27" s="654"/>
      <c r="DY27" s="654"/>
      <c r="DZ27" s="654"/>
      <c r="EA27" s="654"/>
      <c r="EB27" s="654"/>
      <c r="EC27" s="655"/>
    </row>
    <row r="28" spans="2:133" ht="11.25" customHeight="1" x14ac:dyDescent="0.15">
      <c r="B28" s="663" t="s">
        <v>291</v>
      </c>
      <c r="C28" s="664"/>
      <c r="D28" s="664"/>
      <c r="E28" s="664"/>
      <c r="F28" s="664"/>
      <c r="G28" s="664"/>
      <c r="H28" s="664"/>
      <c r="I28" s="664"/>
      <c r="J28" s="664"/>
      <c r="K28" s="664"/>
      <c r="L28" s="664"/>
      <c r="M28" s="664"/>
      <c r="N28" s="664"/>
      <c r="O28" s="664"/>
      <c r="P28" s="664"/>
      <c r="Q28" s="665"/>
      <c r="R28" s="621" t="s">
        <v>123</v>
      </c>
      <c r="S28" s="622"/>
      <c r="T28" s="622"/>
      <c r="U28" s="622"/>
      <c r="V28" s="622"/>
      <c r="W28" s="622"/>
      <c r="X28" s="622"/>
      <c r="Y28" s="623"/>
      <c r="Z28" s="624" t="s">
        <v>123</v>
      </c>
      <c r="AA28" s="624"/>
      <c r="AB28" s="624"/>
      <c r="AC28" s="624"/>
      <c r="AD28" s="625" t="s">
        <v>123</v>
      </c>
      <c r="AE28" s="625"/>
      <c r="AF28" s="625"/>
      <c r="AG28" s="625"/>
      <c r="AH28" s="625"/>
      <c r="AI28" s="625"/>
      <c r="AJ28" s="625"/>
      <c r="AK28" s="625"/>
      <c r="AL28" s="626" t="s">
        <v>123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292</v>
      </c>
      <c r="CE28" s="637"/>
      <c r="CF28" s="637"/>
      <c r="CG28" s="637"/>
      <c r="CH28" s="637"/>
      <c r="CI28" s="637"/>
      <c r="CJ28" s="637"/>
      <c r="CK28" s="637"/>
      <c r="CL28" s="637"/>
      <c r="CM28" s="637"/>
      <c r="CN28" s="637"/>
      <c r="CO28" s="637"/>
      <c r="CP28" s="637"/>
      <c r="CQ28" s="638"/>
      <c r="CR28" s="621">
        <v>857593</v>
      </c>
      <c r="CS28" s="622"/>
      <c r="CT28" s="622"/>
      <c r="CU28" s="622"/>
      <c r="CV28" s="622"/>
      <c r="CW28" s="622"/>
      <c r="CX28" s="622"/>
      <c r="CY28" s="623"/>
      <c r="CZ28" s="626">
        <v>8.3000000000000007</v>
      </c>
      <c r="DA28" s="654"/>
      <c r="DB28" s="654"/>
      <c r="DC28" s="659"/>
      <c r="DD28" s="630">
        <v>842676</v>
      </c>
      <c r="DE28" s="622"/>
      <c r="DF28" s="622"/>
      <c r="DG28" s="622"/>
      <c r="DH28" s="622"/>
      <c r="DI28" s="622"/>
      <c r="DJ28" s="622"/>
      <c r="DK28" s="623"/>
      <c r="DL28" s="630">
        <v>842676</v>
      </c>
      <c r="DM28" s="622"/>
      <c r="DN28" s="622"/>
      <c r="DO28" s="622"/>
      <c r="DP28" s="622"/>
      <c r="DQ28" s="622"/>
      <c r="DR28" s="622"/>
      <c r="DS28" s="622"/>
      <c r="DT28" s="622"/>
      <c r="DU28" s="622"/>
      <c r="DV28" s="623"/>
      <c r="DW28" s="626">
        <v>12.8</v>
      </c>
      <c r="DX28" s="654"/>
      <c r="DY28" s="654"/>
      <c r="DZ28" s="654"/>
      <c r="EA28" s="654"/>
      <c r="EB28" s="654"/>
      <c r="EC28" s="655"/>
    </row>
    <row r="29" spans="2:133" ht="11.25" customHeight="1" x14ac:dyDescent="0.15">
      <c r="B29" s="618" t="s">
        <v>293</v>
      </c>
      <c r="C29" s="619"/>
      <c r="D29" s="619"/>
      <c r="E29" s="619"/>
      <c r="F29" s="619"/>
      <c r="G29" s="619"/>
      <c r="H29" s="619"/>
      <c r="I29" s="619"/>
      <c r="J29" s="619"/>
      <c r="K29" s="619"/>
      <c r="L29" s="619"/>
      <c r="M29" s="619"/>
      <c r="N29" s="619"/>
      <c r="O29" s="619"/>
      <c r="P29" s="619"/>
      <c r="Q29" s="620"/>
      <c r="R29" s="621">
        <v>660994</v>
      </c>
      <c r="S29" s="622"/>
      <c r="T29" s="622"/>
      <c r="U29" s="622"/>
      <c r="V29" s="622"/>
      <c r="W29" s="622"/>
      <c r="X29" s="622"/>
      <c r="Y29" s="623"/>
      <c r="Z29" s="624">
        <v>6.2</v>
      </c>
      <c r="AA29" s="624"/>
      <c r="AB29" s="624"/>
      <c r="AC29" s="624"/>
      <c r="AD29" s="625" t="s">
        <v>123</v>
      </c>
      <c r="AE29" s="625"/>
      <c r="AF29" s="625"/>
      <c r="AG29" s="625"/>
      <c r="AH29" s="625"/>
      <c r="AI29" s="625"/>
      <c r="AJ29" s="625"/>
      <c r="AK29" s="625"/>
      <c r="AL29" s="626" t="s">
        <v>123</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294</v>
      </c>
      <c r="BH29" s="661"/>
      <c r="BI29" s="661"/>
      <c r="BJ29" s="661"/>
      <c r="BK29" s="661"/>
      <c r="BL29" s="661"/>
      <c r="BM29" s="661"/>
      <c r="BN29" s="661"/>
      <c r="BO29" s="661"/>
      <c r="BP29" s="661"/>
      <c r="BQ29" s="662"/>
      <c r="BR29" s="600" t="s">
        <v>295</v>
      </c>
      <c r="BS29" s="661"/>
      <c r="BT29" s="661"/>
      <c r="BU29" s="661"/>
      <c r="BV29" s="661"/>
      <c r="BW29" s="661"/>
      <c r="BX29" s="661"/>
      <c r="BY29" s="661"/>
      <c r="BZ29" s="661"/>
      <c r="CA29" s="661"/>
      <c r="CB29" s="662"/>
      <c r="CD29" s="684" t="s">
        <v>296</v>
      </c>
      <c r="CE29" s="685"/>
      <c r="CF29" s="636" t="s">
        <v>297</v>
      </c>
      <c r="CG29" s="637"/>
      <c r="CH29" s="637"/>
      <c r="CI29" s="637"/>
      <c r="CJ29" s="637"/>
      <c r="CK29" s="637"/>
      <c r="CL29" s="637"/>
      <c r="CM29" s="637"/>
      <c r="CN29" s="637"/>
      <c r="CO29" s="637"/>
      <c r="CP29" s="637"/>
      <c r="CQ29" s="638"/>
      <c r="CR29" s="621">
        <v>857592</v>
      </c>
      <c r="CS29" s="657"/>
      <c r="CT29" s="657"/>
      <c r="CU29" s="657"/>
      <c r="CV29" s="657"/>
      <c r="CW29" s="657"/>
      <c r="CX29" s="657"/>
      <c r="CY29" s="658"/>
      <c r="CZ29" s="626">
        <v>8.3000000000000007</v>
      </c>
      <c r="DA29" s="654"/>
      <c r="DB29" s="654"/>
      <c r="DC29" s="659"/>
      <c r="DD29" s="630">
        <v>842675</v>
      </c>
      <c r="DE29" s="657"/>
      <c r="DF29" s="657"/>
      <c r="DG29" s="657"/>
      <c r="DH29" s="657"/>
      <c r="DI29" s="657"/>
      <c r="DJ29" s="657"/>
      <c r="DK29" s="658"/>
      <c r="DL29" s="630">
        <v>842675</v>
      </c>
      <c r="DM29" s="657"/>
      <c r="DN29" s="657"/>
      <c r="DO29" s="657"/>
      <c r="DP29" s="657"/>
      <c r="DQ29" s="657"/>
      <c r="DR29" s="657"/>
      <c r="DS29" s="657"/>
      <c r="DT29" s="657"/>
      <c r="DU29" s="657"/>
      <c r="DV29" s="658"/>
      <c r="DW29" s="626">
        <v>12.8</v>
      </c>
      <c r="DX29" s="654"/>
      <c r="DY29" s="654"/>
      <c r="DZ29" s="654"/>
      <c r="EA29" s="654"/>
      <c r="EB29" s="654"/>
      <c r="EC29" s="655"/>
    </row>
    <row r="30" spans="2:133" ht="11.25" customHeight="1" x14ac:dyDescent="0.15">
      <c r="B30" s="618" t="s">
        <v>298</v>
      </c>
      <c r="C30" s="619"/>
      <c r="D30" s="619"/>
      <c r="E30" s="619"/>
      <c r="F30" s="619"/>
      <c r="G30" s="619"/>
      <c r="H30" s="619"/>
      <c r="I30" s="619"/>
      <c r="J30" s="619"/>
      <c r="K30" s="619"/>
      <c r="L30" s="619"/>
      <c r="M30" s="619"/>
      <c r="N30" s="619"/>
      <c r="O30" s="619"/>
      <c r="P30" s="619"/>
      <c r="Q30" s="620"/>
      <c r="R30" s="621">
        <v>24116</v>
      </c>
      <c r="S30" s="622"/>
      <c r="T30" s="622"/>
      <c r="U30" s="622"/>
      <c r="V30" s="622"/>
      <c r="W30" s="622"/>
      <c r="X30" s="622"/>
      <c r="Y30" s="623"/>
      <c r="Z30" s="624">
        <v>0.2</v>
      </c>
      <c r="AA30" s="624"/>
      <c r="AB30" s="624"/>
      <c r="AC30" s="624"/>
      <c r="AD30" s="625" t="s">
        <v>123</v>
      </c>
      <c r="AE30" s="625"/>
      <c r="AF30" s="625"/>
      <c r="AG30" s="625"/>
      <c r="AH30" s="625"/>
      <c r="AI30" s="625"/>
      <c r="AJ30" s="625"/>
      <c r="AK30" s="625"/>
      <c r="AL30" s="626" t="s">
        <v>123</v>
      </c>
      <c r="AM30" s="627"/>
      <c r="AN30" s="627"/>
      <c r="AO30" s="628"/>
      <c r="AP30" s="669" t="s">
        <v>299</v>
      </c>
      <c r="AQ30" s="670"/>
      <c r="AR30" s="670"/>
      <c r="AS30" s="670"/>
      <c r="AT30" s="675" t="s">
        <v>300</v>
      </c>
      <c r="AU30" s="210"/>
      <c r="AV30" s="210"/>
      <c r="AW30" s="210"/>
      <c r="AX30" s="607" t="s">
        <v>179</v>
      </c>
      <c r="AY30" s="608"/>
      <c r="AZ30" s="608"/>
      <c r="BA30" s="608"/>
      <c r="BB30" s="608"/>
      <c r="BC30" s="608"/>
      <c r="BD30" s="608"/>
      <c r="BE30" s="608"/>
      <c r="BF30" s="609"/>
      <c r="BG30" s="681">
        <v>98.9</v>
      </c>
      <c r="BH30" s="682"/>
      <c r="BI30" s="682"/>
      <c r="BJ30" s="682"/>
      <c r="BK30" s="682"/>
      <c r="BL30" s="682"/>
      <c r="BM30" s="616">
        <v>96</v>
      </c>
      <c r="BN30" s="682"/>
      <c r="BO30" s="682"/>
      <c r="BP30" s="682"/>
      <c r="BQ30" s="683"/>
      <c r="BR30" s="681">
        <v>98.8</v>
      </c>
      <c r="BS30" s="682"/>
      <c r="BT30" s="682"/>
      <c r="BU30" s="682"/>
      <c r="BV30" s="682"/>
      <c r="BW30" s="682"/>
      <c r="BX30" s="616">
        <v>95.5</v>
      </c>
      <c r="BY30" s="682"/>
      <c r="BZ30" s="682"/>
      <c r="CA30" s="682"/>
      <c r="CB30" s="683"/>
      <c r="CD30" s="686"/>
      <c r="CE30" s="687"/>
      <c r="CF30" s="636" t="s">
        <v>301</v>
      </c>
      <c r="CG30" s="637"/>
      <c r="CH30" s="637"/>
      <c r="CI30" s="637"/>
      <c r="CJ30" s="637"/>
      <c r="CK30" s="637"/>
      <c r="CL30" s="637"/>
      <c r="CM30" s="637"/>
      <c r="CN30" s="637"/>
      <c r="CO30" s="637"/>
      <c r="CP30" s="637"/>
      <c r="CQ30" s="638"/>
      <c r="CR30" s="621">
        <v>807850</v>
      </c>
      <c r="CS30" s="622"/>
      <c r="CT30" s="622"/>
      <c r="CU30" s="622"/>
      <c r="CV30" s="622"/>
      <c r="CW30" s="622"/>
      <c r="CX30" s="622"/>
      <c r="CY30" s="623"/>
      <c r="CZ30" s="626">
        <v>7.8</v>
      </c>
      <c r="DA30" s="654"/>
      <c r="DB30" s="654"/>
      <c r="DC30" s="659"/>
      <c r="DD30" s="630">
        <v>793748</v>
      </c>
      <c r="DE30" s="622"/>
      <c r="DF30" s="622"/>
      <c r="DG30" s="622"/>
      <c r="DH30" s="622"/>
      <c r="DI30" s="622"/>
      <c r="DJ30" s="622"/>
      <c r="DK30" s="623"/>
      <c r="DL30" s="630">
        <v>793748</v>
      </c>
      <c r="DM30" s="622"/>
      <c r="DN30" s="622"/>
      <c r="DO30" s="622"/>
      <c r="DP30" s="622"/>
      <c r="DQ30" s="622"/>
      <c r="DR30" s="622"/>
      <c r="DS30" s="622"/>
      <c r="DT30" s="622"/>
      <c r="DU30" s="622"/>
      <c r="DV30" s="623"/>
      <c r="DW30" s="626">
        <v>12.1</v>
      </c>
      <c r="DX30" s="654"/>
      <c r="DY30" s="654"/>
      <c r="DZ30" s="654"/>
      <c r="EA30" s="654"/>
      <c r="EB30" s="654"/>
      <c r="EC30" s="655"/>
    </row>
    <row r="31" spans="2:133" ht="11.25" customHeight="1" x14ac:dyDescent="0.15">
      <c r="B31" s="618" t="s">
        <v>302</v>
      </c>
      <c r="C31" s="619"/>
      <c r="D31" s="619"/>
      <c r="E31" s="619"/>
      <c r="F31" s="619"/>
      <c r="G31" s="619"/>
      <c r="H31" s="619"/>
      <c r="I31" s="619"/>
      <c r="J31" s="619"/>
      <c r="K31" s="619"/>
      <c r="L31" s="619"/>
      <c r="M31" s="619"/>
      <c r="N31" s="619"/>
      <c r="O31" s="619"/>
      <c r="P31" s="619"/>
      <c r="Q31" s="620"/>
      <c r="R31" s="621">
        <v>3231</v>
      </c>
      <c r="S31" s="622"/>
      <c r="T31" s="622"/>
      <c r="U31" s="622"/>
      <c r="V31" s="622"/>
      <c r="W31" s="622"/>
      <c r="X31" s="622"/>
      <c r="Y31" s="623"/>
      <c r="Z31" s="624">
        <v>0</v>
      </c>
      <c r="AA31" s="624"/>
      <c r="AB31" s="624"/>
      <c r="AC31" s="624"/>
      <c r="AD31" s="625" t="s">
        <v>123</v>
      </c>
      <c r="AE31" s="625"/>
      <c r="AF31" s="625"/>
      <c r="AG31" s="625"/>
      <c r="AH31" s="625"/>
      <c r="AI31" s="625"/>
      <c r="AJ31" s="625"/>
      <c r="AK31" s="625"/>
      <c r="AL31" s="626" t="s">
        <v>123</v>
      </c>
      <c r="AM31" s="627"/>
      <c r="AN31" s="627"/>
      <c r="AO31" s="628"/>
      <c r="AP31" s="671"/>
      <c r="AQ31" s="672"/>
      <c r="AR31" s="672"/>
      <c r="AS31" s="672"/>
      <c r="AT31" s="676"/>
      <c r="AU31" s="209" t="s">
        <v>303</v>
      </c>
      <c r="AV31" s="209"/>
      <c r="AW31" s="209"/>
      <c r="AX31" s="618" t="s">
        <v>304</v>
      </c>
      <c r="AY31" s="619"/>
      <c r="AZ31" s="619"/>
      <c r="BA31" s="619"/>
      <c r="BB31" s="619"/>
      <c r="BC31" s="619"/>
      <c r="BD31" s="619"/>
      <c r="BE31" s="619"/>
      <c r="BF31" s="620"/>
      <c r="BG31" s="678">
        <v>98.7</v>
      </c>
      <c r="BH31" s="657"/>
      <c r="BI31" s="657"/>
      <c r="BJ31" s="657"/>
      <c r="BK31" s="657"/>
      <c r="BL31" s="657"/>
      <c r="BM31" s="627">
        <v>94.7</v>
      </c>
      <c r="BN31" s="679"/>
      <c r="BO31" s="679"/>
      <c r="BP31" s="679"/>
      <c r="BQ31" s="680"/>
      <c r="BR31" s="678">
        <v>98.7</v>
      </c>
      <c r="BS31" s="657"/>
      <c r="BT31" s="657"/>
      <c r="BU31" s="657"/>
      <c r="BV31" s="657"/>
      <c r="BW31" s="657"/>
      <c r="BX31" s="627">
        <v>93.8</v>
      </c>
      <c r="BY31" s="679"/>
      <c r="BZ31" s="679"/>
      <c r="CA31" s="679"/>
      <c r="CB31" s="680"/>
      <c r="CD31" s="686"/>
      <c r="CE31" s="687"/>
      <c r="CF31" s="636" t="s">
        <v>305</v>
      </c>
      <c r="CG31" s="637"/>
      <c r="CH31" s="637"/>
      <c r="CI31" s="637"/>
      <c r="CJ31" s="637"/>
      <c r="CK31" s="637"/>
      <c r="CL31" s="637"/>
      <c r="CM31" s="637"/>
      <c r="CN31" s="637"/>
      <c r="CO31" s="637"/>
      <c r="CP31" s="637"/>
      <c r="CQ31" s="638"/>
      <c r="CR31" s="621">
        <v>49742</v>
      </c>
      <c r="CS31" s="657"/>
      <c r="CT31" s="657"/>
      <c r="CU31" s="657"/>
      <c r="CV31" s="657"/>
      <c r="CW31" s="657"/>
      <c r="CX31" s="657"/>
      <c r="CY31" s="658"/>
      <c r="CZ31" s="626">
        <v>0.5</v>
      </c>
      <c r="DA31" s="654"/>
      <c r="DB31" s="654"/>
      <c r="DC31" s="659"/>
      <c r="DD31" s="630">
        <v>48927</v>
      </c>
      <c r="DE31" s="657"/>
      <c r="DF31" s="657"/>
      <c r="DG31" s="657"/>
      <c r="DH31" s="657"/>
      <c r="DI31" s="657"/>
      <c r="DJ31" s="657"/>
      <c r="DK31" s="658"/>
      <c r="DL31" s="630">
        <v>48927</v>
      </c>
      <c r="DM31" s="657"/>
      <c r="DN31" s="657"/>
      <c r="DO31" s="657"/>
      <c r="DP31" s="657"/>
      <c r="DQ31" s="657"/>
      <c r="DR31" s="657"/>
      <c r="DS31" s="657"/>
      <c r="DT31" s="657"/>
      <c r="DU31" s="657"/>
      <c r="DV31" s="658"/>
      <c r="DW31" s="626">
        <v>0.7</v>
      </c>
      <c r="DX31" s="654"/>
      <c r="DY31" s="654"/>
      <c r="DZ31" s="654"/>
      <c r="EA31" s="654"/>
      <c r="EB31" s="654"/>
      <c r="EC31" s="655"/>
    </row>
    <row r="32" spans="2:133" ht="11.25" customHeight="1" x14ac:dyDescent="0.15">
      <c r="B32" s="618" t="s">
        <v>306</v>
      </c>
      <c r="C32" s="619"/>
      <c r="D32" s="619"/>
      <c r="E32" s="619"/>
      <c r="F32" s="619"/>
      <c r="G32" s="619"/>
      <c r="H32" s="619"/>
      <c r="I32" s="619"/>
      <c r="J32" s="619"/>
      <c r="K32" s="619"/>
      <c r="L32" s="619"/>
      <c r="M32" s="619"/>
      <c r="N32" s="619"/>
      <c r="O32" s="619"/>
      <c r="P32" s="619"/>
      <c r="Q32" s="620"/>
      <c r="R32" s="621">
        <v>498447</v>
      </c>
      <c r="S32" s="622"/>
      <c r="T32" s="622"/>
      <c r="U32" s="622"/>
      <c r="V32" s="622"/>
      <c r="W32" s="622"/>
      <c r="X32" s="622"/>
      <c r="Y32" s="623"/>
      <c r="Z32" s="624">
        <v>4.7</v>
      </c>
      <c r="AA32" s="624"/>
      <c r="AB32" s="624"/>
      <c r="AC32" s="624"/>
      <c r="AD32" s="625" t="s">
        <v>123</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307</v>
      </c>
      <c r="AY32" s="667"/>
      <c r="AZ32" s="667"/>
      <c r="BA32" s="667"/>
      <c r="BB32" s="667"/>
      <c r="BC32" s="667"/>
      <c r="BD32" s="667"/>
      <c r="BE32" s="667"/>
      <c r="BF32" s="668"/>
      <c r="BG32" s="690">
        <v>99.1</v>
      </c>
      <c r="BH32" s="691"/>
      <c r="BI32" s="691"/>
      <c r="BJ32" s="691"/>
      <c r="BK32" s="691"/>
      <c r="BL32" s="691"/>
      <c r="BM32" s="692">
        <v>96.9</v>
      </c>
      <c r="BN32" s="691"/>
      <c r="BO32" s="691"/>
      <c r="BP32" s="691"/>
      <c r="BQ32" s="693"/>
      <c r="BR32" s="690">
        <v>98.9</v>
      </c>
      <c r="BS32" s="691"/>
      <c r="BT32" s="691"/>
      <c r="BU32" s="691"/>
      <c r="BV32" s="691"/>
      <c r="BW32" s="691"/>
      <c r="BX32" s="692">
        <v>96.7</v>
      </c>
      <c r="BY32" s="691"/>
      <c r="BZ32" s="691"/>
      <c r="CA32" s="691"/>
      <c r="CB32" s="693"/>
      <c r="CD32" s="688"/>
      <c r="CE32" s="689"/>
      <c r="CF32" s="636" t="s">
        <v>308</v>
      </c>
      <c r="CG32" s="637"/>
      <c r="CH32" s="637"/>
      <c r="CI32" s="637"/>
      <c r="CJ32" s="637"/>
      <c r="CK32" s="637"/>
      <c r="CL32" s="637"/>
      <c r="CM32" s="637"/>
      <c r="CN32" s="637"/>
      <c r="CO32" s="637"/>
      <c r="CP32" s="637"/>
      <c r="CQ32" s="638"/>
      <c r="CR32" s="621">
        <v>1</v>
      </c>
      <c r="CS32" s="622"/>
      <c r="CT32" s="622"/>
      <c r="CU32" s="622"/>
      <c r="CV32" s="622"/>
      <c r="CW32" s="622"/>
      <c r="CX32" s="622"/>
      <c r="CY32" s="623"/>
      <c r="CZ32" s="626">
        <v>0</v>
      </c>
      <c r="DA32" s="654"/>
      <c r="DB32" s="654"/>
      <c r="DC32" s="659"/>
      <c r="DD32" s="630">
        <v>1</v>
      </c>
      <c r="DE32" s="622"/>
      <c r="DF32" s="622"/>
      <c r="DG32" s="622"/>
      <c r="DH32" s="622"/>
      <c r="DI32" s="622"/>
      <c r="DJ32" s="622"/>
      <c r="DK32" s="623"/>
      <c r="DL32" s="630">
        <v>1</v>
      </c>
      <c r="DM32" s="622"/>
      <c r="DN32" s="622"/>
      <c r="DO32" s="622"/>
      <c r="DP32" s="622"/>
      <c r="DQ32" s="622"/>
      <c r="DR32" s="622"/>
      <c r="DS32" s="622"/>
      <c r="DT32" s="622"/>
      <c r="DU32" s="622"/>
      <c r="DV32" s="623"/>
      <c r="DW32" s="626">
        <v>0</v>
      </c>
      <c r="DX32" s="654"/>
      <c r="DY32" s="654"/>
      <c r="DZ32" s="654"/>
      <c r="EA32" s="654"/>
      <c r="EB32" s="654"/>
      <c r="EC32" s="655"/>
    </row>
    <row r="33" spans="2:133" ht="11.25" customHeight="1" x14ac:dyDescent="0.15">
      <c r="B33" s="618" t="s">
        <v>309</v>
      </c>
      <c r="C33" s="619"/>
      <c r="D33" s="619"/>
      <c r="E33" s="619"/>
      <c r="F33" s="619"/>
      <c r="G33" s="619"/>
      <c r="H33" s="619"/>
      <c r="I33" s="619"/>
      <c r="J33" s="619"/>
      <c r="K33" s="619"/>
      <c r="L33" s="619"/>
      <c r="M33" s="619"/>
      <c r="N33" s="619"/>
      <c r="O33" s="619"/>
      <c r="P33" s="619"/>
      <c r="Q33" s="620"/>
      <c r="R33" s="621">
        <v>180013</v>
      </c>
      <c r="S33" s="622"/>
      <c r="T33" s="622"/>
      <c r="U33" s="622"/>
      <c r="V33" s="622"/>
      <c r="W33" s="622"/>
      <c r="X33" s="622"/>
      <c r="Y33" s="623"/>
      <c r="Z33" s="624">
        <v>1.7</v>
      </c>
      <c r="AA33" s="624"/>
      <c r="AB33" s="624"/>
      <c r="AC33" s="624"/>
      <c r="AD33" s="625" t="s">
        <v>123</v>
      </c>
      <c r="AE33" s="625"/>
      <c r="AF33" s="625"/>
      <c r="AG33" s="625"/>
      <c r="AH33" s="625"/>
      <c r="AI33" s="625"/>
      <c r="AJ33" s="625"/>
      <c r="AK33" s="625"/>
      <c r="AL33" s="626" t="s">
        <v>123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310</v>
      </c>
      <c r="CE33" s="637"/>
      <c r="CF33" s="637"/>
      <c r="CG33" s="637"/>
      <c r="CH33" s="637"/>
      <c r="CI33" s="637"/>
      <c r="CJ33" s="637"/>
      <c r="CK33" s="637"/>
      <c r="CL33" s="637"/>
      <c r="CM33" s="637"/>
      <c r="CN33" s="637"/>
      <c r="CO33" s="637"/>
      <c r="CP33" s="637"/>
      <c r="CQ33" s="638"/>
      <c r="CR33" s="621">
        <v>4519005</v>
      </c>
      <c r="CS33" s="657"/>
      <c r="CT33" s="657"/>
      <c r="CU33" s="657"/>
      <c r="CV33" s="657"/>
      <c r="CW33" s="657"/>
      <c r="CX33" s="657"/>
      <c r="CY33" s="658"/>
      <c r="CZ33" s="626">
        <v>43.8</v>
      </c>
      <c r="DA33" s="654"/>
      <c r="DB33" s="654"/>
      <c r="DC33" s="659"/>
      <c r="DD33" s="630">
        <v>4082969</v>
      </c>
      <c r="DE33" s="657"/>
      <c r="DF33" s="657"/>
      <c r="DG33" s="657"/>
      <c r="DH33" s="657"/>
      <c r="DI33" s="657"/>
      <c r="DJ33" s="657"/>
      <c r="DK33" s="658"/>
      <c r="DL33" s="630">
        <v>2742564</v>
      </c>
      <c r="DM33" s="657"/>
      <c r="DN33" s="657"/>
      <c r="DO33" s="657"/>
      <c r="DP33" s="657"/>
      <c r="DQ33" s="657"/>
      <c r="DR33" s="657"/>
      <c r="DS33" s="657"/>
      <c r="DT33" s="657"/>
      <c r="DU33" s="657"/>
      <c r="DV33" s="658"/>
      <c r="DW33" s="626">
        <v>41.7</v>
      </c>
      <c r="DX33" s="654"/>
      <c r="DY33" s="654"/>
      <c r="DZ33" s="654"/>
      <c r="EA33" s="654"/>
      <c r="EB33" s="654"/>
      <c r="EC33" s="655"/>
    </row>
    <row r="34" spans="2:133" ht="11.25" customHeight="1" x14ac:dyDescent="0.15">
      <c r="B34" s="618" t="s">
        <v>311</v>
      </c>
      <c r="C34" s="619"/>
      <c r="D34" s="619"/>
      <c r="E34" s="619"/>
      <c r="F34" s="619"/>
      <c r="G34" s="619"/>
      <c r="H34" s="619"/>
      <c r="I34" s="619"/>
      <c r="J34" s="619"/>
      <c r="K34" s="619"/>
      <c r="L34" s="619"/>
      <c r="M34" s="619"/>
      <c r="N34" s="619"/>
      <c r="O34" s="619"/>
      <c r="P34" s="619"/>
      <c r="Q34" s="620"/>
      <c r="R34" s="621">
        <v>77189</v>
      </c>
      <c r="S34" s="622"/>
      <c r="T34" s="622"/>
      <c r="U34" s="622"/>
      <c r="V34" s="622"/>
      <c r="W34" s="622"/>
      <c r="X34" s="622"/>
      <c r="Y34" s="623"/>
      <c r="Z34" s="624">
        <v>0.7</v>
      </c>
      <c r="AA34" s="624"/>
      <c r="AB34" s="624"/>
      <c r="AC34" s="624"/>
      <c r="AD34" s="625">
        <v>2</v>
      </c>
      <c r="AE34" s="625"/>
      <c r="AF34" s="625"/>
      <c r="AG34" s="625"/>
      <c r="AH34" s="625"/>
      <c r="AI34" s="625"/>
      <c r="AJ34" s="625"/>
      <c r="AK34" s="625"/>
      <c r="AL34" s="626">
        <v>0</v>
      </c>
      <c r="AM34" s="627"/>
      <c r="AN34" s="627"/>
      <c r="AO34" s="628"/>
      <c r="AP34" s="214"/>
      <c r="AQ34" s="600" t="s">
        <v>312</v>
      </c>
      <c r="AR34" s="601"/>
      <c r="AS34" s="601"/>
      <c r="AT34" s="601"/>
      <c r="AU34" s="601"/>
      <c r="AV34" s="601"/>
      <c r="AW34" s="601"/>
      <c r="AX34" s="601"/>
      <c r="AY34" s="601"/>
      <c r="AZ34" s="601"/>
      <c r="BA34" s="601"/>
      <c r="BB34" s="601"/>
      <c r="BC34" s="601"/>
      <c r="BD34" s="601"/>
      <c r="BE34" s="601"/>
      <c r="BF34" s="602"/>
      <c r="BG34" s="600" t="s">
        <v>313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314</v>
      </c>
      <c r="CE34" s="637"/>
      <c r="CF34" s="637"/>
      <c r="CG34" s="637"/>
      <c r="CH34" s="637"/>
      <c r="CI34" s="637"/>
      <c r="CJ34" s="637"/>
      <c r="CK34" s="637"/>
      <c r="CL34" s="637"/>
      <c r="CM34" s="637"/>
      <c r="CN34" s="637"/>
      <c r="CO34" s="637"/>
      <c r="CP34" s="637"/>
      <c r="CQ34" s="638"/>
      <c r="CR34" s="621">
        <v>2178776</v>
      </c>
      <c r="CS34" s="622"/>
      <c r="CT34" s="622"/>
      <c r="CU34" s="622"/>
      <c r="CV34" s="622"/>
      <c r="CW34" s="622"/>
      <c r="CX34" s="622"/>
      <c r="CY34" s="623"/>
      <c r="CZ34" s="626">
        <v>21.1</v>
      </c>
      <c r="DA34" s="654"/>
      <c r="DB34" s="654"/>
      <c r="DC34" s="659"/>
      <c r="DD34" s="630">
        <v>1949954</v>
      </c>
      <c r="DE34" s="622"/>
      <c r="DF34" s="622"/>
      <c r="DG34" s="622"/>
      <c r="DH34" s="622"/>
      <c r="DI34" s="622"/>
      <c r="DJ34" s="622"/>
      <c r="DK34" s="623"/>
      <c r="DL34" s="630">
        <v>1146208</v>
      </c>
      <c r="DM34" s="622"/>
      <c r="DN34" s="622"/>
      <c r="DO34" s="622"/>
      <c r="DP34" s="622"/>
      <c r="DQ34" s="622"/>
      <c r="DR34" s="622"/>
      <c r="DS34" s="622"/>
      <c r="DT34" s="622"/>
      <c r="DU34" s="622"/>
      <c r="DV34" s="623"/>
      <c r="DW34" s="626">
        <v>17.399999999999999</v>
      </c>
      <c r="DX34" s="654"/>
      <c r="DY34" s="654"/>
      <c r="DZ34" s="654"/>
      <c r="EA34" s="654"/>
      <c r="EB34" s="654"/>
      <c r="EC34" s="655"/>
    </row>
    <row r="35" spans="2:133" ht="11.25" customHeight="1" x14ac:dyDescent="0.15">
      <c r="B35" s="618" t="s">
        <v>315</v>
      </c>
      <c r="C35" s="619"/>
      <c r="D35" s="619"/>
      <c r="E35" s="619"/>
      <c r="F35" s="619"/>
      <c r="G35" s="619"/>
      <c r="H35" s="619"/>
      <c r="I35" s="619"/>
      <c r="J35" s="619"/>
      <c r="K35" s="619"/>
      <c r="L35" s="619"/>
      <c r="M35" s="619"/>
      <c r="N35" s="619"/>
      <c r="O35" s="619"/>
      <c r="P35" s="619"/>
      <c r="Q35" s="620"/>
      <c r="R35" s="621">
        <v>998564</v>
      </c>
      <c r="S35" s="622"/>
      <c r="T35" s="622"/>
      <c r="U35" s="622"/>
      <c r="V35" s="622"/>
      <c r="W35" s="622"/>
      <c r="X35" s="622"/>
      <c r="Y35" s="623"/>
      <c r="Z35" s="624">
        <v>9.4</v>
      </c>
      <c r="AA35" s="624"/>
      <c r="AB35" s="624"/>
      <c r="AC35" s="624"/>
      <c r="AD35" s="625" t="s">
        <v>123</v>
      </c>
      <c r="AE35" s="625"/>
      <c r="AF35" s="625"/>
      <c r="AG35" s="625"/>
      <c r="AH35" s="625"/>
      <c r="AI35" s="625"/>
      <c r="AJ35" s="625"/>
      <c r="AK35" s="625"/>
      <c r="AL35" s="626" t="s">
        <v>123</v>
      </c>
      <c r="AM35" s="627"/>
      <c r="AN35" s="627"/>
      <c r="AO35" s="628"/>
      <c r="AP35" s="214"/>
      <c r="AQ35" s="694" t="s">
        <v>316</v>
      </c>
      <c r="AR35" s="695"/>
      <c r="AS35" s="695"/>
      <c r="AT35" s="695"/>
      <c r="AU35" s="695"/>
      <c r="AV35" s="695"/>
      <c r="AW35" s="695"/>
      <c r="AX35" s="695"/>
      <c r="AY35" s="696"/>
      <c r="AZ35" s="610">
        <v>1370702</v>
      </c>
      <c r="BA35" s="611"/>
      <c r="BB35" s="611"/>
      <c r="BC35" s="611"/>
      <c r="BD35" s="611"/>
      <c r="BE35" s="611"/>
      <c r="BF35" s="697"/>
      <c r="BG35" s="632" t="s">
        <v>317</v>
      </c>
      <c r="BH35" s="633"/>
      <c r="BI35" s="633"/>
      <c r="BJ35" s="633"/>
      <c r="BK35" s="633"/>
      <c r="BL35" s="633"/>
      <c r="BM35" s="633"/>
      <c r="BN35" s="633"/>
      <c r="BO35" s="633"/>
      <c r="BP35" s="633"/>
      <c r="BQ35" s="633"/>
      <c r="BR35" s="633"/>
      <c r="BS35" s="633"/>
      <c r="BT35" s="633"/>
      <c r="BU35" s="634"/>
      <c r="BV35" s="610">
        <v>169360</v>
      </c>
      <c r="BW35" s="611"/>
      <c r="BX35" s="611"/>
      <c r="BY35" s="611"/>
      <c r="BZ35" s="611"/>
      <c r="CA35" s="611"/>
      <c r="CB35" s="697"/>
      <c r="CD35" s="636" t="s">
        <v>318</v>
      </c>
      <c r="CE35" s="637"/>
      <c r="CF35" s="637"/>
      <c r="CG35" s="637"/>
      <c r="CH35" s="637"/>
      <c r="CI35" s="637"/>
      <c r="CJ35" s="637"/>
      <c r="CK35" s="637"/>
      <c r="CL35" s="637"/>
      <c r="CM35" s="637"/>
      <c r="CN35" s="637"/>
      <c r="CO35" s="637"/>
      <c r="CP35" s="637"/>
      <c r="CQ35" s="638"/>
      <c r="CR35" s="621">
        <v>86553</v>
      </c>
      <c r="CS35" s="657"/>
      <c r="CT35" s="657"/>
      <c r="CU35" s="657"/>
      <c r="CV35" s="657"/>
      <c r="CW35" s="657"/>
      <c r="CX35" s="657"/>
      <c r="CY35" s="658"/>
      <c r="CZ35" s="626">
        <v>0.8</v>
      </c>
      <c r="DA35" s="654"/>
      <c r="DB35" s="654"/>
      <c r="DC35" s="659"/>
      <c r="DD35" s="630">
        <v>84676</v>
      </c>
      <c r="DE35" s="657"/>
      <c r="DF35" s="657"/>
      <c r="DG35" s="657"/>
      <c r="DH35" s="657"/>
      <c r="DI35" s="657"/>
      <c r="DJ35" s="657"/>
      <c r="DK35" s="658"/>
      <c r="DL35" s="630">
        <v>84676</v>
      </c>
      <c r="DM35" s="657"/>
      <c r="DN35" s="657"/>
      <c r="DO35" s="657"/>
      <c r="DP35" s="657"/>
      <c r="DQ35" s="657"/>
      <c r="DR35" s="657"/>
      <c r="DS35" s="657"/>
      <c r="DT35" s="657"/>
      <c r="DU35" s="657"/>
      <c r="DV35" s="658"/>
      <c r="DW35" s="626">
        <v>1.3</v>
      </c>
      <c r="DX35" s="654"/>
      <c r="DY35" s="654"/>
      <c r="DZ35" s="654"/>
      <c r="EA35" s="654"/>
      <c r="EB35" s="654"/>
      <c r="EC35" s="655"/>
    </row>
    <row r="36" spans="2:133" ht="11.25" customHeight="1" x14ac:dyDescent="0.15">
      <c r="B36" s="618" t="s">
        <v>319</v>
      </c>
      <c r="C36" s="619"/>
      <c r="D36" s="619"/>
      <c r="E36" s="619"/>
      <c r="F36" s="619"/>
      <c r="G36" s="619"/>
      <c r="H36" s="619"/>
      <c r="I36" s="619"/>
      <c r="J36" s="619"/>
      <c r="K36" s="619"/>
      <c r="L36" s="619"/>
      <c r="M36" s="619"/>
      <c r="N36" s="619"/>
      <c r="O36" s="619"/>
      <c r="P36" s="619"/>
      <c r="Q36" s="620"/>
      <c r="R36" s="621" t="s">
        <v>123</v>
      </c>
      <c r="S36" s="622"/>
      <c r="T36" s="622"/>
      <c r="U36" s="622"/>
      <c r="V36" s="622"/>
      <c r="W36" s="622"/>
      <c r="X36" s="622"/>
      <c r="Y36" s="623"/>
      <c r="Z36" s="624" t="s">
        <v>123</v>
      </c>
      <c r="AA36" s="624"/>
      <c r="AB36" s="624"/>
      <c r="AC36" s="624"/>
      <c r="AD36" s="625" t="s">
        <v>123</v>
      </c>
      <c r="AE36" s="625"/>
      <c r="AF36" s="625"/>
      <c r="AG36" s="625"/>
      <c r="AH36" s="625"/>
      <c r="AI36" s="625"/>
      <c r="AJ36" s="625"/>
      <c r="AK36" s="625"/>
      <c r="AL36" s="626" t="s">
        <v>123</v>
      </c>
      <c r="AM36" s="627"/>
      <c r="AN36" s="627"/>
      <c r="AO36" s="628"/>
      <c r="AQ36" s="698" t="s">
        <v>320</v>
      </c>
      <c r="AR36" s="699"/>
      <c r="AS36" s="699"/>
      <c r="AT36" s="699"/>
      <c r="AU36" s="699"/>
      <c r="AV36" s="699"/>
      <c r="AW36" s="699"/>
      <c r="AX36" s="699"/>
      <c r="AY36" s="700"/>
      <c r="AZ36" s="621">
        <v>483873</v>
      </c>
      <c r="BA36" s="622"/>
      <c r="BB36" s="622"/>
      <c r="BC36" s="622"/>
      <c r="BD36" s="657"/>
      <c r="BE36" s="657"/>
      <c r="BF36" s="680"/>
      <c r="BG36" s="636" t="s">
        <v>321</v>
      </c>
      <c r="BH36" s="637"/>
      <c r="BI36" s="637"/>
      <c r="BJ36" s="637"/>
      <c r="BK36" s="637"/>
      <c r="BL36" s="637"/>
      <c r="BM36" s="637"/>
      <c r="BN36" s="637"/>
      <c r="BO36" s="637"/>
      <c r="BP36" s="637"/>
      <c r="BQ36" s="637"/>
      <c r="BR36" s="637"/>
      <c r="BS36" s="637"/>
      <c r="BT36" s="637"/>
      <c r="BU36" s="638"/>
      <c r="BV36" s="621">
        <v>179360</v>
      </c>
      <c r="BW36" s="622"/>
      <c r="BX36" s="622"/>
      <c r="BY36" s="622"/>
      <c r="BZ36" s="622"/>
      <c r="CA36" s="622"/>
      <c r="CB36" s="631"/>
      <c r="CD36" s="636" t="s">
        <v>322</v>
      </c>
      <c r="CE36" s="637"/>
      <c r="CF36" s="637"/>
      <c r="CG36" s="637"/>
      <c r="CH36" s="637"/>
      <c r="CI36" s="637"/>
      <c r="CJ36" s="637"/>
      <c r="CK36" s="637"/>
      <c r="CL36" s="637"/>
      <c r="CM36" s="637"/>
      <c r="CN36" s="637"/>
      <c r="CO36" s="637"/>
      <c r="CP36" s="637"/>
      <c r="CQ36" s="638"/>
      <c r="CR36" s="621">
        <v>785423</v>
      </c>
      <c r="CS36" s="622"/>
      <c r="CT36" s="622"/>
      <c r="CU36" s="622"/>
      <c r="CV36" s="622"/>
      <c r="CW36" s="622"/>
      <c r="CX36" s="622"/>
      <c r="CY36" s="623"/>
      <c r="CZ36" s="626">
        <v>7.6</v>
      </c>
      <c r="DA36" s="654"/>
      <c r="DB36" s="654"/>
      <c r="DC36" s="659"/>
      <c r="DD36" s="630">
        <v>742676</v>
      </c>
      <c r="DE36" s="622"/>
      <c r="DF36" s="622"/>
      <c r="DG36" s="622"/>
      <c r="DH36" s="622"/>
      <c r="DI36" s="622"/>
      <c r="DJ36" s="622"/>
      <c r="DK36" s="623"/>
      <c r="DL36" s="630">
        <v>647656</v>
      </c>
      <c r="DM36" s="622"/>
      <c r="DN36" s="622"/>
      <c r="DO36" s="622"/>
      <c r="DP36" s="622"/>
      <c r="DQ36" s="622"/>
      <c r="DR36" s="622"/>
      <c r="DS36" s="622"/>
      <c r="DT36" s="622"/>
      <c r="DU36" s="622"/>
      <c r="DV36" s="623"/>
      <c r="DW36" s="626">
        <v>9.8000000000000007</v>
      </c>
      <c r="DX36" s="654"/>
      <c r="DY36" s="654"/>
      <c r="DZ36" s="654"/>
      <c r="EA36" s="654"/>
      <c r="EB36" s="654"/>
      <c r="EC36" s="655"/>
    </row>
    <row r="37" spans="2:133" ht="11.25" customHeight="1" x14ac:dyDescent="0.15">
      <c r="B37" s="618" t="s">
        <v>323</v>
      </c>
      <c r="C37" s="619"/>
      <c r="D37" s="619"/>
      <c r="E37" s="619"/>
      <c r="F37" s="619"/>
      <c r="G37" s="619"/>
      <c r="H37" s="619"/>
      <c r="I37" s="619"/>
      <c r="J37" s="619"/>
      <c r="K37" s="619"/>
      <c r="L37" s="619"/>
      <c r="M37" s="619"/>
      <c r="N37" s="619"/>
      <c r="O37" s="619"/>
      <c r="P37" s="619"/>
      <c r="Q37" s="620"/>
      <c r="R37" s="621">
        <v>290664</v>
      </c>
      <c r="S37" s="622"/>
      <c r="T37" s="622"/>
      <c r="U37" s="622"/>
      <c r="V37" s="622"/>
      <c r="W37" s="622"/>
      <c r="X37" s="622"/>
      <c r="Y37" s="623"/>
      <c r="Z37" s="624">
        <v>2.7</v>
      </c>
      <c r="AA37" s="624"/>
      <c r="AB37" s="624"/>
      <c r="AC37" s="624"/>
      <c r="AD37" s="625" t="s">
        <v>123</v>
      </c>
      <c r="AE37" s="625"/>
      <c r="AF37" s="625"/>
      <c r="AG37" s="625"/>
      <c r="AH37" s="625"/>
      <c r="AI37" s="625"/>
      <c r="AJ37" s="625"/>
      <c r="AK37" s="625"/>
      <c r="AL37" s="626" t="s">
        <v>123</v>
      </c>
      <c r="AM37" s="627"/>
      <c r="AN37" s="627"/>
      <c r="AO37" s="628"/>
      <c r="AQ37" s="698" t="s">
        <v>324</v>
      </c>
      <c r="AR37" s="699"/>
      <c r="AS37" s="699"/>
      <c r="AT37" s="699"/>
      <c r="AU37" s="699"/>
      <c r="AV37" s="699"/>
      <c r="AW37" s="699"/>
      <c r="AX37" s="699"/>
      <c r="AY37" s="700"/>
      <c r="AZ37" s="621" t="s">
        <v>123</v>
      </c>
      <c r="BA37" s="622"/>
      <c r="BB37" s="622"/>
      <c r="BC37" s="622"/>
      <c r="BD37" s="657"/>
      <c r="BE37" s="657"/>
      <c r="BF37" s="680"/>
      <c r="BG37" s="636" t="s">
        <v>325</v>
      </c>
      <c r="BH37" s="637"/>
      <c r="BI37" s="637"/>
      <c r="BJ37" s="637"/>
      <c r="BK37" s="637"/>
      <c r="BL37" s="637"/>
      <c r="BM37" s="637"/>
      <c r="BN37" s="637"/>
      <c r="BO37" s="637"/>
      <c r="BP37" s="637"/>
      <c r="BQ37" s="637"/>
      <c r="BR37" s="637"/>
      <c r="BS37" s="637"/>
      <c r="BT37" s="637"/>
      <c r="BU37" s="638"/>
      <c r="BV37" s="621">
        <v>4505</v>
      </c>
      <c r="BW37" s="622"/>
      <c r="BX37" s="622"/>
      <c r="BY37" s="622"/>
      <c r="BZ37" s="622"/>
      <c r="CA37" s="622"/>
      <c r="CB37" s="631"/>
      <c r="CD37" s="636" t="s">
        <v>326</v>
      </c>
      <c r="CE37" s="637"/>
      <c r="CF37" s="637"/>
      <c r="CG37" s="637"/>
      <c r="CH37" s="637"/>
      <c r="CI37" s="637"/>
      <c r="CJ37" s="637"/>
      <c r="CK37" s="637"/>
      <c r="CL37" s="637"/>
      <c r="CM37" s="637"/>
      <c r="CN37" s="637"/>
      <c r="CO37" s="637"/>
      <c r="CP37" s="637"/>
      <c r="CQ37" s="638"/>
      <c r="CR37" s="621">
        <v>416822</v>
      </c>
      <c r="CS37" s="657"/>
      <c r="CT37" s="657"/>
      <c r="CU37" s="657"/>
      <c r="CV37" s="657"/>
      <c r="CW37" s="657"/>
      <c r="CX37" s="657"/>
      <c r="CY37" s="658"/>
      <c r="CZ37" s="626">
        <v>4</v>
      </c>
      <c r="DA37" s="654"/>
      <c r="DB37" s="654"/>
      <c r="DC37" s="659"/>
      <c r="DD37" s="630">
        <v>416822</v>
      </c>
      <c r="DE37" s="657"/>
      <c r="DF37" s="657"/>
      <c r="DG37" s="657"/>
      <c r="DH37" s="657"/>
      <c r="DI37" s="657"/>
      <c r="DJ37" s="657"/>
      <c r="DK37" s="658"/>
      <c r="DL37" s="630">
        <v>408422</v>
      </c>
      <c r="DM37" s="657"/>
      <c r="DN37" s="657"/>
      <c r="DO37" s="657"/>
      <c r="DP37" s="657"/>
      <c r="DQ37" s="657"/>
      <c r="DR37" s="657"/>
      <c r="DS37" s="657"/>
      <c r="DT37" s="657"/>
      <c r="DU37" s="657"/>
      <c r="DV37" s="658"/>
      <c r="DW37" s="626">
        <v>6.2</v>
      </c>
      <c r="DX37" s="654"/>
      <c r="DY37" s="654"/>
      <c r="DZ37" s="654"/>
      <c r="EA37" s="654"/>
      <c r="EB37" s="654"/>
      <c r="EC37" s="655"/>
    </row>
    <row r="38" spans="2:133" ht="11.25" customHeight="1" x14ac:dyDescent="0.15">
      <c r="B38" s="666" t="s">
        <v>327</v>
      </c>
      <c r="C38" s="667"/>
      <c r="D38" s="667"/>
      <c r="E38" s="667"/>
      <c r="F38" s="667"/>
      <c r="G38" s="667"/>
      <c r="H38" s="667"/>
      <c r="I38" s="667"/>
      <c r="J38" s="667"/>
      <c r="K38" s="667"/>
      <c r="L38" s="667"/>
      <c r="M38" s="667"/>
      <c r="N38" s="667"/>
      <c r="O38" s="667"/>
      <c r="P38" s="667"/>
      <c r="Q38" s="668"/>
      <c r="R38" s="701">
        <v>10640345</v>
      </c>
      <c r="S38" s="702"/>
      <c r="T38" s="702"/>
      <c r="U38" s="702"/>
      <c r="V38" s="702"/>
      <c r="W38" s="702"/>
      <c r="X38" s="702"/>
      <c r="Y38" s="703"/>
      <c r="Z38" s="704">
        <v>100</v>
      </c>
      <c r="AA38" s="704"/>
      <c r="AB38" s="704"/>
      <c r="AC38" s="704"/>
      <c r="AD38" s="705">
        <v>6286346</v>
      </c>
      <c r="AE38" s="705"/>
      <c r="AF38" s="705"/>
      <c r="AG38" s="705"/>
      <c r="AH38" s="705"/>
      <c r="AI38" s="705"/>
      <c r="AJ38" s="705"/>
      <c r="AK38" s="705"/>
      <c r="AL38" s="706">
        <v>100</v>
      </c>
      <c r="AM38" s="692"/>
      <c r="AN38" s="692"/>
      <c r="AO38" s="707"/>
      <c r="AQ38" s="698" t="s">
        <v>328</v>
      </c>
      <c r="AR38" s="699"/>
      <c r="AS38" s="699"/>
      <c r="AT38" s="699"/>
      <c r="AU38" s="699"/>
      <c r="AV38" s="699"/>
      <c r="AW38" s="699"/>
      <c r="AX38" s="699"/>
      <c r="AY38" s="700"/>
      <c r="AZ38" s="621" t="s">
        <v>329</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7409</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1370702</v>
      </c>
      <c r="CS38" s="622"/>
      <c r="CT38" s="622"/>
      <c r="CU38" s="622"/>
      <c r="CV38" s="622"/>
      <c r="CW38" s="622"/>
      <c r="CX38" s="622"/>
      <c r="CY38" s="623"/>
      <c r="CZ38" s="626">
        <v>13.3</v>
      </c>
      <c r="DA38" s="654"/>
      <c r="DB38" s="654"/>
      <c r="DC38" s="659"/>
      <c r="DD38" s="630">
        <v>1217679</v>
      </c>
      <c r="DE38" s="622"/>
      <c r="DF38" s="622"/>
      <c r="DG38" s="622"/>
      <c r="DH38" s="622"/>
      <c r="DI38" s="622"/>
      <c r="DJ38" s="622"/>
      <c r="DK38" s="623"/>
      <c r="DL38" s="630">
        <v>864024</v>
      </c>
      <c r="DM38" s="622"/>
      <c r="DN38" s="622"/>
      <c r="DO38" s="622"/>
      <c r="DP38" s="622"/>
      <c r="DQ38" s="622"/>
      <c r="DR38" s="622"/>
      <c r="DS38" s="622"/>
      <c r="DT38" s="622"/>
      <c r="DU38" s="622"/>
      <c r="DV38" s="623"/>
      <c r="DW38" s="626">
        <v>13.1</v>
      </c>
      <c r="DX38" s="654"/>
      <c r="DY38" s="654"/>
      <c r="DZ38" s="654"/>
      <c r="EA38" s="654"/>
      <c r="EB38" s="654"/>
      <c r="EC38" s="655"/>
    </row>
    <row r="39" spans="2:133" ht="11.25" customHeight="1" x14ac:dyDescent="0.15">
      <c r="AQ39" s="698" t="s">
        <v>332</v>
      </c>
      <c r="AR39" s="699"/>
      <c r="AS39" s="699"/>
      <c r="AT39" s="699"/>
      <c r="AU39" s="699"/>
      <c r="AV39" s="699"/>
      <c r="AW39" s="699"/>
      <c r="AX39" s="699"/>
      <c r="AY39" s="700"/>
      <c r="AZ39" s="621" t="s">
        <v>123</v>
      </c>
      <c r="BA39" s="622"/>
      <c r="BB39" s="622"/>
      <c r="BC39" s="622"/>
      <c r="BD39" s="657"/>
      <c r="BE39" s="657"/>
      <c r="BF39" s="680"/>
      <c r="BG39" s="712" t="s">
        <v>333</v>
      </c>
      <c r="BH39" s="713"/>
      <c r="BI39" s="713"/>
      <c r="BJ39" s="713"/>
      <c r="BK39" s="713"/>
      <c r="BL39" s="215"/>
      <c r="BM39" s="637" t="s">
        <v>334</v>
      </c>
      <c r="BN39" s="637"/>
      <c r="BO39" s="637"/>
      <c r="BP39" s="637"/>
      <c r="BQ39" s="637"/>
      <c r="BR39" s="637"/>
      <c r="BS39" s="637"/>
      <c r="BT39" s="637"/>
      <c r="BU39" s="638"/>
      <c r="BV39" s="621">
        <v>109</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97551</v>
      </c>
      <c r="CS39" s="657"/>
      <c r="CT39" s="657"/>
      <c r="CU39" s="657"/>
      <c r="CV39" s="657"/>
      <c r="CW39" s="657"/>
      <c r="CX39" s="657"/>
      <c r="CY39" s="658"/>
      <c r="CZ39" s="626">
        <v>0.9</v>
      </c>
      <c r="DA39" s="654"/>
      <c r="DB39" s="654"/>
      <c r="DC39" s="659"/>
      <c r="DD39" s="630">
        <v>87984</v>
      </c>
      <c r="DE39" s="657"/>
      <c r="DF39" s="657"/>
      <c r="DG39" s="657"/>
      <c r="DH39" s="657"/>
      <c r="DI39" s="657"/>
      <c r="DJ39" s="657"/>
      <c r="DK39" s="658"/>
      <c r="DL39" s="630" t="s">
        <v>123</v>
      </c>
      <c r="DM39" s="657"/>
      <c r="DN39" s="657"/>
      <c r="DO39" s="657"/>
      <c r="DP39" s="657"/>
      <c r="DQ39" s="657"/>
      <c r="DR39" s="657"/>
      <c r="DS39" s="657"/>
      <c r="DT39" s="657"/>
      <c r="DU39" s="657"/>
      <c r="DV39" s="658"/>
      <c r="DW39" s="626" t="s">
        <v>329</v>
      </c>
      <c r="DX39" s="654"/>
      <c r="DY39" s="654"/>
      <c r="DZ39" s="654"/>
      <c r="EA39" s="654"/>
      <c r="EB39" s="654"/>
      <c r="EC39" s="655"/>
    </row>
    <row r="40" spans="2:133" ht="11.25" customHeight="1" x14ac:dyDescent="0.15">
      <c r="AQ40" s="698" t="s">
        <v>336</v>
      </c>
      <c r="AR40" s="699"/>
      <c r="AS40" s="699"/>
      <c r="AT40" s="699"/>
      <c r="AU40" s="699"/>
      <c r="AV40" s="699"/>
      <c r="AW40" s="699"/>
      <c r="AX40" s="699"/>
      <c r="AY40" s="700"/>
      <c r="AZ40" s="621">
        <v>254846</v>
      </c>
      <c r="BA40" s="622"/>
      <c r="BB40" s="622"/>
      <c r="BC40" s="622"/>
      <c r="BD40" s="657"/>
      <c r="BE40" s="657"/>
      <c r="BF40" s="680"/>
      <c r="BG40" s="712"/>
      <c r="BH40" s="713"/>
      <c r="BI40" s="713"/>
      <c r="BJ40" s="713"/>
      <c r="BK40" s="713"/>
      <c r="BL40" s="215"/>
      <c r="BM40" s="637" t="s">
        <v>337</v>
      </c>
      <c r="BN40" s="637"/>
      <c r="BO40" s="637"/>
      <c r="BP40" s="637"/>
      <c r="BQ40" s="637"/>
      <c r="BR40" s="637"/>
      <c r="BS40" s="637"/>
      <c r="BT40" s="637"/>
      <c r="BU40" s="638"/>
      <c r="BV40" s="621">
        <v>95</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t="s">
        <v>123</v>
      </c>
      <c r="CS40" s="622"/>
      <c r="CT40" s="622"/>
      <c r="CU40" s="622"/>
      <c r="CV40" s="622"/>
      <c r="CW40" s="622"/>
      <c r="CX40" s="622"/>
      <c r="CY40" s="623"/>
      <c r="CZ40" s="626" t="s">
        <v>123</v>
      </c>
      <c r="DA40" s="654"/>
      <c r="DB40" s="654"/>
      <c r="DC40" s="659"/>
      <c r="DD40" s="630" t="s">
        <v>329</v>
      </c>
      <c r="DE40" s="622"/>
      <c r="DF40" s="622"/>
      <c r="DG40" s="622"/>
      <c r="DH40" s="622"/>
      <c r="DI40" s="622"/>
      <c r="DJ40" s="622"/>
      <c r="DK40" s="623"/>
      <c r="DL40" s="630" t="s">
        <v>123</v>
      </c>
      <c r="DM40" s="622"/>
      <c r="DN40" s="622"/>
      <c r="DO40" s="622"/>
      <c r="DP40" s="622"/>
      <c r="DQ40" s="622"/>
      <c r="DR40" s="622"/>
      <c r="DS40" s="622"/>
      <c r="DT40" s="622"/>
      <c r="DU40" s="622"/>
      <c r="DV40" s="623"/>
      <c r="DW40" s="626" t="s">
        <v>123</v>
      </c>
      <c r="DX40" s="654"/>
      <c r="DY40" s="654"/>
      <c r="DZ40" s="654"/>
      <c r="EA40" s="654"/>
      <c r="EB40" s="654"/>
      <c r="EC40" s="655"/>
    </row>
    <row r="41" spans="2:133" ht="11.25" customHeight="1" x14ac:dyDescent="0.15">
      <c r="AQ41" s="708" t="s">
        <v>339</v>
      </c>
      <c r="AR41" s="709"/>
      <c r="AS41" s="709"/>
      <c r="AT41" s="709"/>
      <c r="AU41" s="709"/>
      <c r="AV41" s="709"/>
      <c r="AW41" s="709"/>
      <c r="AX41" s="709"/>
      <c r="AY41" s="710"/>
      <c r="AZ41" s="701">
        <v>631983</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280</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123</v>
      </c>
      <c r="CS41" s="657"/>
      <c r="CT41" s="657"/>
      <c r="CU41" s="657"/>
      <c r="CV41" s="657"/>
      <c r="CW41" s="657"/>
      <c r="CX41" s="657"/>
      <c r="CY41" s="658"/>
      <c r="CZ41" s="626" t="s">
        <v>329</v>
      </c>
      <c r="DA41" s="654"/>
      <c r="DB41" s="654"/>
      <c r="DC41" s="659"/>
      <c r="DD41" s="630" t="s">
        <v>123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1555180</v>
      </c>
      <c r="CS42" s="622"/>
      <c r="CT42" s="622"/>
      <c r="CU42" s="622"/>
      <c r="CV42" s="622"/>
      <c r="CW42" s="622"/>
      <c r="CX42" s="622"/>
      <c r="CY42" s="623"/>
      <c r="CZ42" s="626">
        <v>15.1</v>
      </c>
      <c r="DA42" s="627"/>
      <c r="DB42" s="627"/>
      <c r="DC42" s="722"/>
      <c r="DD42" s="630">
        <v>438670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30274</v>
      </c>
      <c r="CS43" s="657"/>
      <c r="CT43" s="657"/>
      <c r="CU43" s="657"/>
      <c r="CV43" s="657"/>
      <c r="CW43" s="657"/>
      <c r="CX43" s="657"/>
      <c r="CY43" s="658"/>
      <c r="CZ43" s="626">
        <v>0.3</v>
      </c>
      <c r="DA43" s="654"/>
      <c r="DB43" s="654"/>
      <c r="DC43" s="659"/>
      <c r="DD43" s="630">
        <v>30274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346</v>
      </c>
      <c r="CD44" s="733" t="s">
        <v>296</v>
      </c>
      <c r="CE44" s="734"/>
      <c r="CF44" s="618" t="s">
        <v>347</v>
      </c>
      <c r="CG44" s="619"/>
      <c r="CH44" s="619"/>
      <c r="CI44" s="619"/>
      <c r="CJ44" s="619"/>
      <c r="CK44" s="619"/>
      <c r="CL44" s="619"/>
      <c r="CM44" s="619"/>
      <c r="CN44" s="619"/>
      <c r="CO44" s="619"/>
      <c r="CP44" s="619"/>
      <c r="CQ44" s="620"/>
      <c r="CR44" s="621">
        <v>1555180</v>
      </c>
      <c r="CS44" s="622"/>
      <c r="CT44" s="622"/>
      <c r="CU44" s="622"/>
      <c r="CV44" s="622"/>
      <c r="CW44" s="622"/>
      <c r="CX44" s="622"/>
      <c r="CY44" s="623"/>
      <c r="CZ44" s="626">
        <v>15.1</v>
      </c>
      <c r="DA44" s="627"/>
      <c r="DB44" s="627"/>
      <c r="DC44" s="722"/>
      <c r="DD44" s="630">
        <v>438670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348</v>
      </c>
      <c r="CG45" s="619"/>
      <c r="CH45" s="619"/>
      <c r="CI45" s="619"/>
      <c r="CJ45" s="619"/>
      <c r="CK45" s="619"/>
      <c r="CL45" s="619"/>
      <c r="CM45" s="619"/>
      <c r="CN45" s="619"/>
      <c r="CO45" s="619"/>
      <c r="CP45" s="619"/>
      <c r="CQ45" s="620"/>
      <c r="CR45" s="621">
        <v>535459</v>
      </c>
      <c r="CS45" s="657"/>
      <c r="CT45" s="657"/>
      <c r="CU45" s="657"/>
      <c r="CV45" s="657"/>
      <c r="CW45" s="657"/>
      <c r="CX45" s="657"/>
      <c r="CY45" s="658"/>
      <c r="CZ45" s="626">
        <v>5.2</v>
      </c>
      <c r="DA45" s="654"/>
      <c r="DB45" s="654"/>
      <c r="DC45" s="659"/>
      <c r="DD45" s="630">
        <v>60656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349</v>
      </c>
      <c r="CG46" s="619"/>
      <c r="CH46" s="619"/>
      <c r="CI46" s="619"/>
      <c r="CJ46" s="619"/>
      <c r="CK46" s="619"/>
      <c r="CL46" s="619"/>
      <c r="CM46" s="619"/>
      <c r="CN46" s="619"/>
      <c r="CO46" s="619"/>
      <c r="CP46" s="619"/>
      <c r="CQ46" s="620"/>
      <c r="CR46" s="621">
        <v>984880</v>
      </c>
      <c r="CS46" s="622"/>
      <c r="CT46" s="622"/>
      <c r="CU46" s="622"/>
      <c r="CV46" s="622"/>
      <c r="CW46" s="622"/>
      <c r="CX46" s="622"/>
      <c r="CY46" s="623"/>
      <c r="CZ46" s="626">
        <v>9.5</v>
      </c>
      <c r="DA46" s="627"/>
      <c r="DB46" s="627"/>
      <c r="DC46" s="722"/>
      <c r="DD46" s="630">
        <v>358981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350</v>
      </c>
      <c r="CG47" s="619"/>
      <c r="CH47" s="619"/>
      <c r="CI47" s="619"/>
      <c r="CJ47" s="619"/>
      <c r="CK47" s="619"/>
      <c r="CL47" s="619"/>
      <c r="CM47" s="619"/>
      <c r="CN47" s="619"/>
      <c r="CO47" s="619"/>
      <c r="CP47" s="619"/>
      <c r="CQ47" s="620"/>
      <c r="CR47" s="621" t="s">
        <v>329</v>
      </c>
      <c r="CS47" s="657"/>
      <c r="CT47" s="657"/>
      <c r="CU47" s="657"/>
      <c r="CV47" s="657"/>
      <c r="CW47" s="657"/>
      <c r="CX47" s="657"/>
      <c r="CY47" s="658"/>
      <c r="CZ47" s="626" t="s">
        <v>123</v>
      </c>
      <c r="DA47" s="654"/>
      <c r="DB47" s="654"/>
      <c r="DC47" s="659"/>
      <c r="DD47" s="630" t="s">
        <v>329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351</v>
      </c>
      <c r="CG48" s="619"/>
      <c r="CH48" s="619"/>
      <c r="CI48" s="619"/>
      <c r="CJ48" s="619"/>
      <c r="CK48" s="619"/>
      <c r="CL48" s="619"/>
      <c r="CM48" s="619"/>
      <c r="CN48" s="619"/>
      <c r="CO48" s="619"/>
      <c r="CP48" s="619"/>
      <c r="CQ48" s="620"/>
      <c r="CR48" s="621" t="s">
        <v>329</v>
      </c>
      <c r="CS48" s="622"/>
      <c r="CT48" s="622"/>
      <c r="CU48" s="622"/>
      <c r="CV48" s="622"/>
      <c r="CW48" s="622"/>
      <c r="CX48" s="622"/>
      <c r="CY48" s="623"/>
      <c r="CZ48" s="626" t="s">
        <v>329</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352</v>
      </c>
      <c r="CE49" s="667"/>
      <c r="CF49" s="667"/>
      <c r="CG49" s="667"/>
      <c r="CH49" s="667"/>
      <c r="CI49" s="667"/>
      <c r="CJ49" s="667"/>
      <c r="CK49" s="667"/>
      <c r="CL49" s="667"/>
      <c r="CM49" s="667"/>
      <c r="CN49" s="667"/>
      <c r="CO49" s="667"/>
      <c r="CP49" s="667"/>
      <c r="CQ49" s="668"/>
      <c r="CR49" s="701">
        <v>10329131</v>
      </c>
      <c r="CS49" s="691"/>
      <c r="CT49" s="691"/>
      <c r="CU49" s="691"/>
      <c r="CV49" s="691"/>
      <c r="CW49" s="691"/>
      <c r="CX49" s="691"/>
      <c r="CY49" s="723"/>
      <c r="CZ49" s="706">
        <v>100</v>
      </c>
      <c r="DA49" s="724"/>
      <c r="DB49" s="724"/>
      <c r="DC49" s="725"/>
      <c r="DD49" s="726">
        <v>7375465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sTQKZl5c2uEtq4dvI0YP922x7HkTdtBP1n3MuKTwpjh9cnyCuRWFRConM3OhLkN3ynkU4qxqw25CeK1FHfhwFQ==" saltValue="wNkW1Luxlk2fpchMa8MA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375</v>
      </c>
      <c r="C7" s="754"/>
      <c r="D7" s="754"/>
      <c r="E7" s="754"/>
      <c r="F7" s="754"/>
      <c r="G7" s="754"/>
      <c r="H7" s="754"/>
      <c r="I7" s="754"/>
      <c r="J7" s="754"/>
      <c r="K7" s="754"/>
      <c r="L7" s="754"/>
      <c r="M7" s="754"/>
      <c r="N7" s="754"/>
      <c r="O7" s="754"/>
      <c r="P7" s="755"/>
      <c r="Q7" s="756">
        <v>10652</v>
      </c>
      <c r="R7" s="757"/>
      <c r="S7" s="757"/>
      <c r="T7" s="757"/>
      <c r="U7" s="757"/>
      <c r="V7" s="757">
        <v>10341</v>
      </c>
      <c r="W7" s="757"/>
      <c r="X7" s="757"/>
      <c r="Y7" s="757"/>
      <c r="Z7" s="757"/>
      <c r="AA7" s="757">
        <v>311</v>
      </c>
      <c r="AB7" s="757"/>
      <c r="AC7" s="757"/>
      <c r="AD7" s="757"/>
      <c r="AE7" s="758"/>
      <c r="AF7" s="759">
        <v>311</v>
      </c>
      <c r="AG7" s="760"/>
      <c r="AH7" s="760"/>
      <c r="AI7" s="760"/>
      <c r="AJ7" s="761"/>
      <c r="AK7" s="796">
        <v>498</v>
      </c>
      <c r="AL7" s="797"/>
      <c r="AM7" s="797"/>
      <c r="AN7" s="797"/>
      <c r="AO7" s="797"/>
      <c r="AP7" s="797">
        <v>7863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t="s">
        <v>376</v>
      </c>
      <c r="C8" s="778"/>
      <c r="D8" s="778"/>
      <c r="E8" s="778"/>
      <c r="F8" s="778"/>
      <c r="G8" s="778"/>
      <c r="H8" s="778"/>
      <c r="I8" s="778"/>
      <c r="J8" s="778"/>
      <c r="K8" s="778"/>
      <c r="L8" s="778"/>
      <c r="M8" s="778"/>
      <c r="N8" s="778"/>
      <c r="O8" s="778"/>
      <c r="P8" s="779"/>
      <c r="Q8" s="780">
        <v>2</v>
      </c>
      <c r="R8" s="781"/>
      <c r="S8" s="781"/>
      <c r="T8" s="781"/>
      <c r="U8" s="781"/>
      <c r="V8" s="781">
        <v>2</v>
      </c>
      <c r="W8" s="781"/>
      <c r="X8" s="781"/>
      <c r="Y8" s="781"/>
      <c r="Z8" s="781"/>
      <c r="AA8" s="781">
        <v>0</v>
      </c>
      <c r="AB8" s="781"/>
      <c r="AC8" s="781"/>
      <c r="AD8" s="781"/>
      <c r="AE8" s="782"/>
      <c r="AF8" s="783" t="s">
        <v>377</v>
      </c>
      <c r="AG8" s="784"/>
      <c r="AH8" s="784"/>
      <c r="AI8" s="784"/>
      <c r="AJ8" s="785"/>
      <c r="AK8" s="786">
        <v>0</v>
      </c>
      <c r="AL8" s="787"/>
      <c r="AM8" s="787"/>
      <c r="AN8" s="787"/>
      <c r="AO8" s="787"/>
      <c r="AP8" s="787">
        <v>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379</v>
      </c>
      <c r="B23" s="812" t="s">
        <v>380</v>
      </c>
      <c r="C23" s="813"/>
      <c r="D23" s="813"/>
      <c r="E23" s="813"/>
      <c r="F23" s="813"/>
      <c r="G23" s="813"/>
      <c r="H23" s="813"/>
      <c r="I23" s="813"/>
      <c r="J23" s="813"/>
      <c r="K23" s="813"/>
      <c r="L23" s="813"/>
      <c r="M23" s="813"/>
      <c r="N23" s="813"/>
      <c r="O23" s="813"/>
      <c r="P23" s="814"/>
      <c r="Q23" s="815">
        <v>10654</v>
      </c>
      <c r="R23" s="816"/>
      <c r="S23" s="816"/>
      <c r="T23" s="816"/>
      <c r="U23" s="816"/>
      <c r="V23" s="816">
        <v>10342</v>
      </c>
      <c r="W23" s="816"/>
      <c r="X23" s="816"/>
      <c r="Y23" s="816"/>
      <c r="Z23" s="816"/>
      <c r="AA23" s="816">
        <v>311</v>
      </c>
      <c r="AB23" s="816"/>
      <c r="AC23" s="816"/>
      <c r="AD23" s="816"/>
      <c r="AE23" s="817"/>
      <c r="AF23" s="818">
        <v>311</v>
      </c>
      <c r="AG23" s="816"/>
      <c r="AH23" s="816"/>
      <c r="AI23" s="816"/>
      <c r="AJ23" s="819"/>
      <c r="AK23" s="820"/>
      <c r="AL23" s="821"/>
      <c r="AM23" s="821"/>
      <c r="AN23" s="821"/>
      <c r="AO23" s="821"/>
      <c r="AP23" s="816">
        <v>7863</v>
      </c>
      <c r="AQ23" s="816"/>
      <c r="AR23" s="816"/>
      <c r="AS23" s="816"/>
      <c r="AT23" s="816"/>
      <c r="AU23" s="822"/>
      <c r="AV23" s="822"/>
      <c r="AW23" s="822"/>
      <c r="AX23" s="822"/>
      <c r="AY23" s="823"/>
      <c r="AZ23" s="831" t="s">
        <v>377</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358</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391</v>
      </c>
      <c r="C28" s="754"/>
      <c r="D28" s="754"/>
      <c r="E28" s="754"/>
      <c r="F28" s="754"/>
      <c r="G28" s="754"/>
      <c r="H28" s="754"/>
      <c r="I28" s="754"/>
      <c r="J28" s="754"/>
      <c r="K28" s="754"/>
      <c r="L28" s="754"/>
      <c r="M28" s="754"/>
      <c r="N28" s="754"/>
      <c r="O28" s="754"/>
      <c r="P28" s="755"/>
      <c r="Q28" s="844">
        <v>3904</v>
      </c>
      <c r="R28" s="845"/>
      <c r="S28" s="845"/>
      <c r="T28" s="845"/>
      <c r="U28" s="845"/>
      <c r="V28" s="845">
        <v>3735</v>
      </c>
      <c r="W28" s="845"/>
      <c r="X28" s="845"/>
      <c r="Y28" s="845"/>
      <c r="Z28" s="845"/>
      <c r="AA28" s="845">
        <v>169</v>
      </c>
      <c r="AB28" s="845"/>
      <c r="AC28" s="845"/>
      <c r="AD28" s="845"/>
      <c r="AE28" s="846"/>
      <c r="AF28" s="847">
        <v>169</v>
      </c>
      <c r="AG28" s="845"/>
      <c r="AH28" s="845"/>
      <c r="AI28" s="845"/>
      <c r="AJ28" s="848"/>
      <c r="AK28" s="849">
        <v>255</v>
      </c>
      <c r="AL28" s="840"/>
      <c r="AM28" s="840"/>
      <c r="AN28" s="840"/>
      <c r="AO28" s="840"/>
      <c r="AP28" s="840" t="s">
        <v>565</v>
      </c>
      <c r="AQ28" s="840"/>
      <c r="AR28" s="840"/>
      <c r="AS28" s="840"/>
      <c r="AT28" s="840"/>
      <c r="AU28" s="840" t="s">
        <v>566</v>
      </c>
      <c r="AV28" s="840"/>
      <c r="AW28" s="840"/>
      <c r="AX28" s="840"/>
      <c r="AY28" s="840"/>
      <c r="AZ28" s="841" t="s">
        <v>566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392</v>
      </c>
      <c r="C29" s="778"/>
      <c r="D29" s="778"/>
      <c r="E29" s="778"/>
      <c r="F29" s="778"/>
      <c r="G29" s="778"/>
      <c r="H29" s="778"/>
      <c r="I29" s="778"/>
      <c r="J29" s="778"/>
      <c r="K29" s="778"/>
      <c r="L29" s="778"/>
      <c r="M29" s="778"/>
      <c r="N29" s="778"/>
      <c r="O29" s="778"/>
      <c r="P29" s="779"/>
      <c r="Q29" s="780">
        <v>2160</v>
      </c>
      <c r="R29" s="781"/>
      <c r="S29" s="781"/>
      <c r="T29" s="781"/>
      <c r="U29" s="781"/>
      <c r="V29" s="781">
        <v>2085</v>
      </c>
      <c r="W29" s="781"/>
      <c r="X29" s="781"/>
      <c r="Y29" s="781"/>
      <c r="Z29" s="781"/>
      <c r="AA29" s="781">
        <v>75</v>
      </c>
      <c r="AB29" s="781"/>
      <c r="AC29" s="781"/>
      <c r="AD29" s="781"/>
      <c r="AE29" s="782"/>
      <c r="AF29" s="783">
        <v>75</v>
      </c>
      <c r="AG29" s="784"/>
      <c r="AH29" s="784"/>
      <c r="AI29" s="784"/>
      <c r="AJ29" s="785"/>
      <c r="AK29" s="852">
        <v>314</v>
      </c>
      <c r="AL29" s="853"/>
      <c r="AM29" s="853"/>
      <c r="AN29" s="853"/>
      <c r="AO29" s="853"/>
      <c r="AP29" s="853" t="s">
        <v>566</v>
      </c>
      <c r="AQ29" s="853"/>
      <c r="AR29" s="853"/>
      <c r="AS29" s="853"/>
      <c r="AT29" s="853"/>
      <c r="AU29" s="853" t="s">
        <v>566</v>
      </c>
      <c r="AV29" s="853"/>
      <c r="AW29" s="853"/>
      <c r="AX29" s="853"/>
      <c r="AY29" s="853"/>
      <c r="AZ29" s="854" t="s">
        <v>566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393</v>
      </c>
      <c r="C30" s="778"/>
      <c r="D30" s="778"/>
      <c r="E30" s="778"/>
      <c r="F30" s="778"/>
      <c r="G30" s="778"/>
      <c r="H30" s="778"/>
      <c r="I30" s="778"/>
      <c r="J30" s="778"/>
      <c r="K30" s="778"/>
      <c r="L30" s="778"/>
      <c r="M30" s="778"/>
      <c r="N30" s="778"/>
      <c r="O30" s="778"/>
      <c r="P30" s="779"/>
      <c r="Q30" s="780">
        <v>363</v>
      </c>
      <c r="R30" s="781"/>
      <c r="S30" s="781"/>
      <c r="T30" s="781"/>
      <c r="U30" s="781"/>
      <c r="V30" s="781">
        <v>351</v>
      </c>
      <c r="W30" s="781"/>
      <c r="X30" s="781"/>
      <c r="Y30" s="781"/>
      <c r="Z30" s="781"/>
      <c r="AA30" s="781">
        <v>12</v>
      </c>
      <c r="AB30" s="781"/>
      <c r="AC30" s="781"/>
      <c r="AD30" s="781"/>
      <c r="AE30" s="782"/>
      <c r="AF30" s="783">
        <v>12</v>
      </c>
      <c r="AG30" s="784"/>
      <c r="AH30" s="784"/>
      <c r="AI30" s="784"/>
      <c r="AJ30" s="785"/>
      <c r="AK30" s="852">
        <v>316</v>
      </c>
      <c r="AL30" s="853"/>
      <c r="AM30" s="853"/>
      <c r="AN30" s="853"/>
      <c r="AO30" s="853"/>
      <c r="AP30" s="853" t="s">
        <v>566</v>
      </c>
      <c r="AQ30" s="853"/>
      <c r="AR30" s="853"/>
      <c r="AS30" s="853"/>
      <c r="AT30" s="853"/>
      <c r="AU30" s="853" t="s">
        <v>566</v>
      </c>
      <c r="AV30" s="853"/>
      <c r="AW30" s="853"/>
      <c r="AX30" s="853"/>
      <c r="AY30" s="853"/>
      <c r="AZ30" s="854" t="s">
        <v>566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394</v>
      </c>
      <c r="C31" s="778"/>
      <c r="D31" s="778"/>
      <c r="E31" s="778"/>
      <c r="F31" s="778"/>
      <c r="G31" s="778"/>
      <c r="H31" s="778"/>
      <c r="I31" s="778"/>
      <c r="J31" s="778"/>
      <c r="K31" s="778"/>
      <c r="L31" s="778"/>
      <c r="M31" s="778"/>
      <c r="N31" s="778"/>
      <c r="O31" s="778"/>
      <c r="P31" s="779"/>
      <c r="Q31" s="780">
        <v>1501</v>
      </c>
      <c r="R31" s="781"/>
      <c r="S31" s="781"/>
      <c r="T31" s="781"/>
      <c r="U31" s="781"/>
      <c r="V31" s="781">
        <v>1482</v>
      </c>
      <c r="W31" s="781"/>
      <c r="X31" s="781"/>
      <c r="Y31" s="781"/>
      <c r="Z31" s="781"/>
      <c r="AA31" s="781">
        <v>19</v>
      </c>
      <c r="AB31" s="781"/>
      <c r="AC31" s="781"/>
      <c r="AD31" s="781"/>
      <c r="AE31" s="782"/>
      <c r="AF31" s="783">
        <v>19</v>
      </c>
      <c r="AG31" s="784"/>
      <c r="AH31" s="784"/>
      <c r="AI31" s="784"/>
      <c r="AJ31" s="785"/>
      <c r="AK31" s="852">
        <v>484</v>
      </c>
      <c r="AL31" s="853"/>
      <c r="AM31" s="853"/>
      <c r="AN31" s="853"/>
      <c r="AO31" s="853"/>
      <c r="AP31" s="853">
        <v>6481</v>
      </c>
      <c r="AQ31" s="853"/>
      <c r="AR31" s="853"/>
      <c r="AS31" s="853"/>
      <c r="AT31" s="853"/>
      <c r="AU31" s="853">
        <v>5023</v>
      </c>
      <c r="AV31" s="853"/>
      <c r="AW31" s="853"/>
      <c r="AX31" s="853"/>
      <c r="AY31" s="853"/>
      <c r="AZ31" s="854" t="s">
        <v>566</v>
      </c>
      <c r="BA31" s="854"/>
      <c r="BB31" s="854"/>
      <c r="BC31" s="854"/>
      <c r="BD31" s="854"/>
      <c r="BE31" s="850" t="s">
        <v>395</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c r="C32" s="778"/>
      <c r="D32" s="778"/>
      <c r="E32" s="778"/>
      <c r="F32" s="778"/>
      <c r="G32" s="778"/>
      <c r="H32" s="778"/>
      <c r="I32" s="778"/>
      <c r="J32" s="778"/>
      <c r="K32" s="778"/>
      <c r="L32" s="778"/>
      <c r="M32" s="778"/>
      <c r="N32" s="778"/>
      <c r="O32" s="778"/>
      <c r="P32" s="779"/>
      <c r="Q32" s="780"/>
      <c r="R32" s="781"/>
      <c r="S32" s="781"/>
      <c r="T32" s="781"/>
      <c r="U32" s="781"/>
      <c r="V32" s="781"/>
      <c r="W32" s="781"/>
      <c r="X32" s="781"/>
      <c r="Y32" s="781"/>
      <c r="Z32" s="781"/>
      <c r="AA32" s="781"/>
      <c r="AB32" s="781"/>
      <c r="AC32" s="781"/>
      <c r="AD32" s="781"/>
      <c r="AE32" s="782"/>
      <c r="AF32" s="783"/>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379</v>
      </c>
      <c r="B63" s="812" t="s">
        <v>397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275</v>
      </c>
      <c r="AG63" s="864"/>
      <c r="AH63" s="864"/>
      <c r="AI63" s="864"/>
      <c r="AJ63" s="865"/>
      <c r="AK63" s="866"/>
      <c r="AL63" s="861"/>
      <c r="AM63" s="861"/>
      <c r="AN63" s="861"/>
      <c r="AO63" s="861"/>
      <c r="AP63" s="864">
        <v>6481</v>
      </c>
      <c r="AQ63" s="864"/>
      <c r="AR63" s="864"/>
      <c r="AS63" s="864"/>
      <c r="AT63" s="864"/>
      <c r="AU63" s="864">
        <v>5023</v>
      </c>
      <c r="AV63" s="864"/>
      <c r="AW63" s="864"/>
      <c r="AX63" s="864"/>
      <c r="AY63" s="864"/>
      <c r="AZ63" s="868"/>
      <c r="BA63" s="868"/>
      <c r="BB63" s="868"/>
      <c r="BC63" s="868"/>
      <c r="BD63" s="868"/>
      <c r="BE63" s="869"/>
      <c r="BF63" s="869"/>
      <c r="BG63" s="869"/>
      <c r="BH63" s="869"/>
      <c r="BI63" s="870"/>
      <c r="BJ63" s="871" t="s">
        <v>398</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400</v>
      </c>
      <c r="B66" s="763"/>
      <c r="C66" s="763"/>
      <c r="D66" s="763"/>
      <c r="E66" s="763"/>
      <c r="F66" s="763"/>
      <c r="G66" s="763"/>
      <c r="H66" s="763"/>
      <c r="I66" s="763"/>
      <c r="J66" s="763"/>
      <c r="K66" s="763"/>
      <c r="L66" s="763"/>
      <c r="M66" s="763"/>
      <c r="N66" s="763"/>
      <c r="O66" s="763"/>
      <c r="P66" s="764"/>
      <c r="Q66" s="739" t="s">
        <v>401</v>
      </c>
      <c r="R66" s="740"/>
      <c r="S66" s="740"/>
      <c r="T66" s="740"/>
      <c r="U66" s="741"/>
      <c r="V66" s="739" t="s">
        <v>402</v>
      </c>
      <c r="W66" s="740"/>
      <c r="X66" s="740"/>
      <c r="Y66" s="740"/>
      <c r="Z66" s="741"/>
      <c r="AA66" s="739" t="s">
        <v>403</v>
      </c>
      <c r="AB66" s="740"/>
      <c r="AC66" s="740"/>
      <c r="AD66" s="740"/>
      <c r="AE66" s="741"/>
      <c r="AF66" s="874" t="s">
        <v>404</v>
      </c>
      <c r="AG66" s="835"/>
      <c r="AH66" s="835"/>
      <c r="AI66" s="835"/>
      <c r="AJ66" s="875"/>
      <c r="AK66" s="739" t="s">
        <v>405</v>
      </c>
      <c r="AL66" s="763"/>
      <c r="AM66" s="763"/>
      <c r="AN66" s="763"/>
      <c r="AO66" s="764"/>
      <c r="AP66" s="739" t="s">
        <v>406</v>
      </c>
      <c r="AQ66" s="740"/>
      <c r="AR66" s="740"/>
      <c r="AS66" s="740"/>
      <c r="AT66" s="741"/>
      <c r="AU66" s="739" t="s">
        <v>407</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567</v>
      </c>
      <c r="C68" s="892"/>
      <c r="D68" s="892"/>
      <c r="E68" s="892"/>
      <c r="F68" s="892"/>
      <c r="G68" s="892"/>
      <c r="H68" s="892"/>
      <c r="I68" s="892"/>
      <c r="J68" s="892"/>
      <c r="K68" s="892"/>
      <c r="L68" s="892"/>
      <c r="M68" s="892"/>
      <c r="N68" s="892"/>
      <c r="O68" s="892"/>
      <c r="P68" s="893"/>
      <c r="Q68" s="894">
        <v>5916</v>
      </c>
      <c r="R68" s="888"/>
      <c r="S68" s="888"/>
      <c r="T68" s="888"/>
      <c r="U68" s="888"/>
      <c r="V68" s="888">
        <v>5803</v>
      </c>
      <c r="W68" s="888"/>
      <c r="X68" s="888"/>
      <c r="Y68" s="888"/>
      <c r="Z68" s="888"/>
      <c r="AA68" s="888">
        <v>113</v>
      </c>
      <c r="AB68" s="888"/>
      <c r="AC68" s="888"/>
      <c r="AD68" s="888"/>
      <c r="AE68" s="888"/>
      <c r="AF68" s="888">
        <v>113</v>
      </c>
      <c r="AG68" s="888"/>
      <c r="AH68" s="888"/>
      <c r="AI68" s="888"/>
      <c r="AJ68" s="888"/>
      <c r="AK68" s="888" t="s">
        <v>565</v>
      </c>
      <c r="AL68" s="888"/>
      <c r="AM68" s="888"/>
      <c r="AN68" s="888"/>
      <c r="AO68" s="888"/>
      <c r="AP68" s="888">
        <v>1648</v>
      </c>
      <c r="AQ68" s="888"/>
      <c r="AR68" s="888"/>
      <c r="AS68" s="888"/>
      <c r="AT68" s="888"/>
      <c r="AU68" s="888">
        <v>21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568</v>
      </c>
      <c r="C69" s="896"/>
      <c r="D69" s="896"/>
      <c r="E69" s="896"/>
      <c r="F69" s="896"/>
      <c r="G69" s="896"/>
      <c r="H69" s="896"/>
      <c r="I69" s="896"/>
      <c r="J69" s="896"/>
      <c r="K69" s="896"/>
      <c r="L69" s="896"/>
      <c r="M69" s="896"/>
      <c r="N69" s="896"/>
      <c r="O69" s="896"/>
      <c r="P69" s="897"/>
      <c r="Q69" s="898">
        <v>4581</v>
      </c>
      <c r="R69" s="853"/>
      <c r="S69" s="853"/>
      <c r="T69" s="853"/>
      <c r="U69" s="853"/>
      <c r="V69" s="853">
        <v>3975</v>
      </c>
      <c r="W69" s="853"/>
      <c r="X69" s="853"/>
      <c r="Y69" s="853"/>
      <c r="Z69" s="853"/>
      <c r="AA69" s="853">
        <v>606</v>
      </c>
      <c r="AB69" s="853"/>
      <c r="AC69" s="853"/>
      <c r="AD69" s="853"/>
      <c r="AE69" s="853"/>
      <c r="AF69" s="853">
        <v>606</v>
      </c>
      <c r="AG69" s="853"/>
      <c r="AH69" s="853"/>
      <c r="AI69" s="853"/>
      <c r="AJ69" s="853"/>
      <c r="AK69" s="853" t="s">
        <v>566</v>
      </c>
      <c r="AL69" s="853"/>
      <c r="AM69" s="853"/>
      <c r="AN69" s="853"/>
      <c r="AO69" s="853"/>
      <c r="AP69" s="853" t="s">
        <v>565</v>
      </c>
      <c r="AQ69" s="853"/>
      <c r="AR69" s="853"/>
      <c r="AS69" s="853"/>
      <c r="AT69" s="853"/>
      <c r="AU69" s="853" t="s">
        <v>566</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569</v>
      </c>
      <c r="C70" s="896"/>
      <c r="D70" s="896"/>
      <c r="E70" s="896"/>
      <c r="F70" s="896"/>
      <c r="G70" s="896"/>
      <c r="H70" s="896"/>
      <c r="I70" s="896"/>
      <c r="J70" s="896"/>
      <c r="K70" s="896"/>
      <c r="L70" s="896"/>
      <c r="M70" s="896"/>
      <c r="N70" s="896"/>
      <c r="O70" s="896"/>
      <c r="P70" s="897"/>
      <c r="Q70" s="898">
        <v>8</v>
      </c>
      <c r="R70" s="853"/>
      <c r="S70" s="853"/>
      <c r="T70" s="853"/>
      <c r="U70" s="853"/>
      <c r="V70" s="853">
        <v>5</v>
      </c>
      <c r="W70" s="853"/>
      <c r="X70" s="853"/>
      <c r="Y70" s="853"/>
      <c r="Z70" s="853"/>
      <c r="AA70" s="853">
        <v>3</v>
      </c>
      <c r="AB70" s="853"/>
      <c r="AC70" s="853"/>
      <c r="AD70" s="853"/>
      <c r="AE70" s="853"/>
      <c r="AF70" s="853">
        <v>3</v>
      </c>
      <c r="AG70" s="853"/>
      <c r="AH70" s="853"/>
      <c r="AI70" s="853"/>
      <c r="AJ70" s="853"/>
      <c r="AK70" s="853" t="s">
        <v>566</v>
      </c>
      <c r="AL70" s="853"/>
      <c r="AM70" s="853"/>
      <c r="AN70" s="853"/>
      <c r="AO70" s="853"/>
      <c r="AP70" s="853" t="s">
        <v>565</v>
      </c>
      <c r="AQ70" s="853"/>
      <c r="AR70" s="853"/>
      <c r="AS70" s="853"/>
      <c r="AT70" s="853"/>
      <c r="AU70" s="853" t="s">
        <v>566</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570</v>
      </c>
      <c r="C71" s="896"/>
      <c r="D71" s="896"/>
      <c r="E71" s="896"/>
      <c r="F71" s="896"/>
      <c r="G71" s="896"/>
      <c r="H71" s="896"/>
      <c r="I71" s="896"/>
      <c r="J71" s="896"/>
      <c r="K71" s="896"/>
      <c r="L71" s="896"/>
      <c r="M71" s="896"/>
      <c r="N71" s="896"/>
      <c r="O71" s="896"/>
      <c r="P71" s="897"/>
      <c r="Q71" s="898">
        <v>311</v>
      </c>
      <c r="R71" s="853"/>
      <c r="S71" s="853"/>
      <c r="T71" s="853"/>
      <c r="U71" s="853"/>
      <c r="V71" s="853">
        <v>266</v>
      </c>
      <c r="W71" s="853"/>
      <c r="X71" s="853"/>
      <c r="Y71" s="853"/>
      <c r="Z71" s="853"/>
      <c r="AA71" s="853">
        <v>45</v>
      </c>
      <c r="AB71" s="853"/>
      <c r="AC71" s="853"/>
      <c r="AD71" s="853"/>
      <c r="AE71" s="853"/>
      <c r="AF71" s="853">
        <v>45</v>
      </c>
      <c r="AG71" s="853"/>
      <c r="AH71" s="853"/>
      <c r="AI71" s="853"/>
      <c r="AJ71" s="853"/>
      <c r="AK71" s="853" t="s">
        <v>566</v>
      </c>
      <c r="AL71" s="853"/>
      <c r="AM71" s="853"/>
      <c r="AN71" s="853"/>
      <c r="AO71" s="853"/>
      <c r="AP71" s="853">
        <v>55</v>
      </c>
      <c r="AQ71" s="853"/>
      <c r="AR71" s="853"/>
      <c r="AS71" s="853"/>
      <c r="AT71" s="853"/>
      <c r="AU71" s="853">
        <v>5</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571</v>
      </c>
      <c r="C72" s="896"/>
      <c r="D72" s="896"/>
      <c r="E72" s="896"/>
      <c r="F72" s="896"/>
      <c r="G72" s="896"/>
      <c r="H72" s="896"/>
      <c r="I72" s="896"/>
      <c r="J72" s="896"/>
      <c r="K72" s="896"/>
      <c r="L72" s="896"/>
      <c r="M72" s="896"/>
      <c r="N72" s="896"/>
      <c r="O72" s="896"/>
      <c r="P72" s="897"/>
      <c r="Q72" s="898">
        <v>1968</v>
      </c>
      <c r="R72" s="853"/>
      <c r="S72" s="853"/>
      <c r="T72" s="853"/>
      <c r="U72" s="853"/>
      <c r="V72" s="853">
        <v>1958</v>
      </c>
      <c r="W72" s="853"/>
      <c r="X72" s="853"/>
      <c r="Y72" s="853"/>
      <c r="Z72" s="853"/>
      <c r="AA72" s="853">
        <v>10</v>
      </c>
      <c r="AB72" s="853"/>
      <c r="AC72" s="853"/>
      <c r="AD72" s="853"/>
      <c r="AE72" s="853"/>
      <c r="AF72" s="853">
        <v>10</v>
      </c>
      <c r="AG72" s="853"/>
      <c r="AH72" s="853"/>
      <c r="AI72" s="853"/>
      <c r="AJ72" s="853"/>
      <c r="AK72" s="853" t="s">
        <v>566</v>
      </c>
      <c r="AL72" s="853"/>
      <c r="AM72" s="853"/>
      <c r="AN72" s="853"/>
      <c r="AO72" s="853"/>
      <c r="AP72" s="853" t="s">
        <v>565</v>
      </c>
      <c r="AQ72" s="853"/>
      <c r="AR72" s="853"/>
      <c r="AS72" s="853"/>
      <c r="AT72" s="853"/>
      <c r="AU72" s="853" t="s">
        <v>566</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572</v>
      </c>
      <c r="C73" s="896"/>
      <c r="D73" s="896"/>
      <c r="E73" s="896"/>
      <c r="F73" s="896"/>
      <c r="G73" s="896"/>
      <c r="H73" s="896"/>
      <c r="I73" s="896"/>
      <c r="J73" s="896"/>
      <c r="K73" s="896"/>
      <c r="L73" s="896"/>
      <c r="M73" s="896"/>
      <c r="N73" s="896"/>
      <c r="O73" s="896"/>
      <c r="P73" s="897"/>
      <c r="Q73" s="898">
        <v>411661</v>
      </c>
      <c r="R73" s="853"/>
      <c r="S73" s="853"/>
      <c r="T73" s="853"/>
      <c r="U73" s="853"/>
      <c r="V73" s="853">
        <v>403389</v>
      </c>
      <c r="W73" s="853"/>
      <c r="X73" s="853"/>
      <c r="Y73" s="853"/>
      <c r="Z73" s="853"/>
      <c r="AA73" s="853">
        <v>8272</v>
      </c>
      <c r="AB73" s="853"/>
      <c r="AC73" s="853"/>
      <c r="AD73" s="853"/>
      <c r="AE73" s="853"/>
      <c r="AF73" s="853">
        <v>8272</v>
      </c>
      <c r="AG73" s="853"/>
      <c r="AH73" s="853"/>
      <c r="AI73" s="853"/>
      <c r="AJ73" s="853"/>
      <c r="AK73" s="853">
        <v>1844</v>
      </c>
      <c r="AL73" s="853"/>
      <c r="AM73" s="853"/>
      <c r="AN73" s="853"/>
      <c r="AO73" s="853"/>
      <c r="AP73" s="853" t="s">
        <v>566</v>
      </c>
      <c r="AQ73" s="853"/>
      <c r="AR73" s="853"/>
      <c r="AS73" s="853"/>
      <c r="AT73" s="853"/>
      <c r="AU73" s="853" t="s">
        <v>565</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573</v>
      </c>
      <c r="C74" s="896"/>
      <c r="D74" s="896"/>
      <c r="E74" s="896"/>
      <c r="F74" s="896"/>
      <c r="G74" s="896"/>
      <c r="H74" s="896"/>
      <c r="I74" s="896"/>
      <c r="J74" s="896"/>
      <c r="K74" s="896"/>
      <c r="L74" s="896"/>
      <c r="M74" s="896"/>
      <c r="N74" s="896"/>
      <c r="O74" s="896"/>
      <c r="P74" s="897"/>
      <c r="Q74" s="898">
        <v>299</v>
      </c>
      <c r="R74" s="853"/>
      <c r="S74" s="853"/>
      <c r="T74" s="853"/>
      <c r="U74" s="853"/>
      <c r="V74" s="853">
        <v>287</v>
      </c>
      <c r="W74" s="853"/>
      <c r="X74" s="853"/>
      <c r="Y74" s="853"/>
      <c r="Z74" s="853"/>
      <c r="AA74" s="853">
        <v>11</v>
      </c>
      <c r="AB74" s="853"/>
      <c r="AC74" s="853"/>
      <c r="AD74" s="853"/>
      <c r="AE74" s="853"/>
      <c r="AF74" s="853">
        <v>11</v>
      </c>
      <c r="AG74" s="853"/>
      <c r="AH74" s="853"/>
      <c r="AI74" s="853"/>
      <c r="AJ74" s="853"/>
      <c r="AK74" s="853">
        <v>5</v>
      </c>
      <c r="AL74" s="853"/>
      <c r="AM74" s="853"/>
      <c r="AN74" s="853"/>
      <c r="AO74" s="853"/>
      <c r="AP74" s="853" t="s">
        <v>566</v>
      </c>
      <c r="AQ74" s="853"/>
      <c r="AR74" s="853"/>
      <c r="AS74" s="853"/>
      <c r="AT74" s="853"/>
      <c r="AU74" s="853" t="s">
        <v>566</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574</v>
      </c>
      <c r="C75" s="896"/>
      <c r="D75" s="896"/>
      <c r="E75" s="896"/>
      <c r="F75" s="896"/>
      <c r="G75" s="896"/>
      <c r="H75" s="896"/>
      <c r="I75" s="896"/>
      <c r="J75" s="896"/>
      <c r="K75" s="896"/>
      <c r="L75" s="896"/>
      <c r="M75" s="896"/>
      <c r="N75" s="896"/>
      <c r="O75" s="896"/>
      <c r="P75" s="897"/>
      <c r="Q75" s="901">
        <v>66</v>
      </c>
      <c r="R75" s="902"/>
      <c r="S75" s="902"/>
      <c r="T75" s="902"/>
      <c r="U75" s="852"/>
      <c r="V75" s="903">
        <v>47</v>
      </c>
      <c r="W75" s="902"/>
      <c r="X75" s="902"/>
      <c r="Y75" s="902"/>
      <c r="Z75" s="852"/>
      <c r="AA75" s="903">
        <v>19</v>
      </c>
      <c r="AB75" s="902"/>
      <c r="AC75" s="902"/>
      <c r="AD75" s="902"/>
      <c r="AE75" s="852"/>
      <c r="AF75" s="903">
        <v>19</v>
      </c>
      <c r="AG75" s="902"/>
      <c r="AH75" s="902"/>
      <c r="AI75" s="902"/>
      <c r="AJ75" s="852"/>
      <c r="AK75" s="903">
        <v>5</v>
      </c>
      <c r="AL75" s="902"/>
      <c r="AM75" s="902"/>
      <c r="AN75" s="902"/>
      <c r="AO75" s="852"/>
      <c r="AP75" s="903" t="s">
        <v>566</v>
      </c>
      <c r="AQ75" s="902"/>
      <c r="AR75" s="902"/>
      <c r="AS75" s="902"/>
      <c r="AT75" s="852"/>
      <c r="AU75" s="903" t="s">
        <v>566</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575</v>
      </c>
      <c r="C76" s="896"/>
      <c r="D76" s="896"/>
      <c r="E76" s="896"/>
      <c r="F76" s="896"/>
      <c r="G76" s="896"/>
      <c r="H76" s="896"/>
      <c r="I76" s="896"/>
      <c r="J76" s="896"/>
      <c r="K76" s="896"/>
      <c r="L76" s="896"/>
      <c r="M76" s="896"/>
      <c r="N76" s="896"/>
      <c r="O76" s="896"/>
      <c r="P76" s="897"/>
      <c r="Q76" s="901">
        <v>73</v>
      </c>
      <c r="R76" s="902"/>
      <c r="S76" s="902"/>
      <c r="T76" s="902"/>
      <c r="U76" s="852"/>
      <c r="V76" s="903">
        <v>64</v>
      </c>
      <c r="W76" s="902"/>
      <c r="X76" s="902"/>
      <c r="Y76" s="902"/>
      <c r="Z76" s="852"/>
      <c r="AA76" s="903">
        <v>9</v>
      </c>
      <c r="AB76" s="902"/>
      <c r="AC76" s="902"/>
      <c r="AD76" s="902"/>
      <c r="AE76" s="852"/>
      <c r="AF76" s="903">
        <v>9</v>
      </c>
      <c r="AG76" s="902"/>
      <c r="AH76" s="902"/>
      <c r="AI76" s="902"/>
      <c r="AJ76" s="852"/>
      <c r="AK76" s="903" t="s">
        <v>566</v>
      </c>
      <c r="AL76" s="902"/>
      <c r="AM76" s="902"/>
      <c r="AN76" s="902"/>
      <c r="AO76" s="852"/>
      <c r="AP76" s="903" t="s">
        <v>565</v>
      </c>
      <c r="AQ76" s="902"/>
      <c r="AR76" s="902"/>
      <c r="AS76" s="902"/>
      <c r="AT76" s="852"/>
      <c r="AU76" s="903" t="s">
        <v>566</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576</v>
      </c>
      <c r="C77" s="896"/>
      <c r="D77" s="896"/>
      <c r="E77" s="896"/>
      <c r="F77" s="896"/>
      <c r="G77" s="896"/>
      <c r="H77" s="896"/>
      <c r="I77" s="896"/>
      <c r="J77" s="896"/>
      <c r="K77" s="896"/>
      <c r="L77" s="896"/>
      <c r="M77" s="896"/>
      <c r="N77" s="896"/>
      <c r="O77" s="896"/>
      <c r="P77" s="897"/>
      <c r="Q77" s="901">
        <v>19</v>
      </c>
      <c r="R77" s="902"/>
      <c r="S77" s="902"/>
      <c r="T77" s="902"/>
      <c r="U77" s="852"/>
      <c r="V77" s="903">
        <v>16</v>
      </c>
      <c r="W77" s="902"/>
      <c r="X77" s="902"/>
      <c r="Y77" s="902"/>
      <c r="Z77" s="852"/>
      <c r="AA77" s="903">
        <v>4</v>
      </c>
      <c r="AB77" s="902"/>
      <c r="AC77" s="902"/>
      <c r="AD77" s="902"/>
      <c r="AE77" s="852"/>
      <c r="AF77" s="903">
        <v>4</v>
      </c>
      <c r="AG77" s="902"/>
      <c r="AH77" s="902"/>
      <c r="AI77" s="902"/>
      <c r="AJ77" s="852"/>
      <c r="AK77" s="903" t="s">
        <v>566</v>
      </c>
      <c r="AL77" s="902"/>
      <c r="AM77" s="902"/>
      <c r="AN77" s="902"/>
      <c r="AO77" s="852"/>
      <c r="AP77" s="903" t="s">
        <v>565</v>
      </c>
      <c r="AQ77" s="902"/>
      <c r="AR77" s="902"/>
      <c r="AS77" s="902"/>
      <c r="AT77" s="852"/>
      <c r="AU77" s="903" t="s">
        <v>566</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577</v>
      </c>
      <c r="C78" s="896"/>
      <c r="D78" s="896"/>
      <c r="E78" s="896"/>
      <c r="F78" s="896"/>
      <c r="G78" s="896"/>
      <c r="H78" s="896"/>
      <c r="I78" s="896"/>
      <c r="J78" s="896"/>
      <c r="K78" s="896"/>
      <c r="L78" s="896"/>
      <c r="M78" s="896"/>
      <c r="N78" s="896"/>
      <c r="O78" s="896"/>
      <c r="P78" s="897"/>
      <c r="Q78" s="898">
        <v>12</v>
      </c>
      <c r="R78" s="853"/>
      <c r="S78" s="853"/>
      <c r="T78" s="853"/>
      <c r="U78" s="853"/>
      <c r="V78" s="853">
        <v>10</v>
      </c>
      <c r="W78" s="853"/>
      <c r="X78" s="853"/>
      <c r="Y78" s="853"/>
      <c r="Z78" s="853"/>
      <c r="AA78" s="853">
        <v>2</v>
      </c>
      <c r="AB78" s="853"/>
      <c r="AC78" s="853"/>
      <c r="AD78" s="853"/>
      <c r="AE78" s="853"/>
      <c r="AF78" s="853">
        <v>2</v>
      </c>
      <c r="AG78" s="853"/>
      <c r="AH78" s="853"/>
      <c r="AI78" s="853"/>
      <c r="AJ78" s="853"/>
      <c r="AK78" s="853">
        <v>3</v>
      </c>
      <c r="AL78" s="853"/>
      <c r="AM78" s="853"/>
      <c r="AN78" s="853"/>
      <c r="AO78" s="853"/>
      <c r="AP78" s="853" t="s">
        <v>566</v>
      </c>
      <c r="AQ78" s="853"/>
      <c r="AR78" s="853"/>
      <c r="AS78" s="853"/>
      <c r="AT78" s="853"/>
      <c r="AU78" s="853" t="s">
        <v>566</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578</v>
      </c>
      <c r="C79" s="896"/>
      <c r="D79" s="896"/>
      <c r="E79" s="896"/>
      <c r="F79" s="896"/>
      <c r="G79" s="896"/>
      <c r="H79" s="896"/>
      <c r="I79" s="896"/>
      <c r="J79" s="896"/>
      <c r="K79" s="896"/>
      <c r="L79" s="896"/>
      <c r="M79" s="896"/>
      <c r="N79" s="896"/>
      <c r="O79" s="896"/>
      <c r="P79" s="897"/>
      <c r="Q79" s="898">
        <v>1</v>
      </c>
      <c r="R79" s="853"/>
      <c r="S79" s="853"/>
      <c r="T79" s="853"/>
      <c r="U79" s="853"/>
      <c r="V79" s="853">
        <v>0</v>
      </c>
      <c r="W79" s="853"/>
      <c r="X79" s="853"/>
      <c r="Y79" s="853"/>
      <c r="Z79" s="853"/>
      <c r="AA79" s="853">
        <v>0</v>
      </c>
      <c r="AB79" s="853"/>
      <c r="AC79" s="853"/>
      <c r="AD79" s="853"/>
      <c r="AE79" s="853"/>
      <c r="AF79" s="853">
        <v>0</v>
      </c>
      <c r="AG79" s="853"/>
      <c r="AH79" s="853"/>
      <c r="AI79" s="853"/>
      <c r="AJ79" s="853"/>
      <c r="AK79" s="853" t="s">
        <v>566</v>
      </c>
      <c r="AL79" s="853"/>
      <c r="AM79" s="853"/>
      <c r="AN79" s="853"/>
      <c r="AO79" s="853"/>
      <c r="AP79" s="853" t="s">
        <v>566</v>
      </c>
      <c r="AQ79" s="853"/>
      <c r="AR79" s="853"/>
      <c r="AS79" s="853"/>
      <c r="AT79" s="853"/>
      <c r="AU79" s="853" t="s">
        <v>579</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t="s">
        <v>580</v>
      </c>
      <c r="C80" s="896"/>
      <c r="D80" s="896"/>
      <c r="E80" s="896"/>
      <c r="F80" s="896"/>
      <c r="G80" s="896"/>
      <c r="H80" s="896"/>
      <c r="I80" s="896"/>
      <c r="J80" s="896"/>
      <c r="K80" s="896"/>
      <c r="L80" s="896"/>
      <c r="M80" s="896"/>
      <c r="N80" s="896"/>
      <c r="O80" s="896"/>
      <c r="P80" s="897"/>
      <c r="Q80" s="898">
        <v>103</v>
      </c>
      <c r="R80" s="853"/>
      <c r="S80" s="853"/>
      <c r="T80" s="853"/>
      <c r="U80" s="853"/>
      <c r="V80" s="853">
        <v>74</v>
      </c>
      <c r="W80" s="853"/>
      <c r="X80" s="853"/>
      <c r="Y80" s="853"/>
      <c r="Z80" s="853"/>
      <c r="AA80" s="853">
        <v>29</v>
      </c>
      <c r="AB80" s="853"/>
      <c r="AC80" s="853"/>
      <c r="AD80" s="853"/>
      <c r="AE80" s="853"/>
      <c r="AF80" s="853">
        <v>29</v>
      </c>
      <c r="AG80" s="853"/>
      <c r="AH80" s="853"/>
      <c r="AI80" s="853"/>
      <c r="AJ80" s="853"/>
      <c r="AK80" s="853" t="s">
        <v>581</v>
      </c>
      <c r="AL80" s="853"/>
      <c r="AM80" s="853"/>
      <c r="AN80" s="853"/>
      <c r="AO80" s="853"/>
      <c r="AP80" s="853" t="s">
        <v>565</v>
      </c>
      <c r="AQ80" s="853"/>
      <c r="AR80" s="853"/>
      <c r="AS80" s="853"/>
      <c r="AT80" s="853"/>
      <c r="AU80" s="853" t="s">
        <v>579</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379</v>
      </c>
      <c r="B88" s="812" t="s">
        <v>408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9123</v>
      </c>
      <c r="AG88" s="864"/>
      <c r="AH88" s="864"/>
      <c r="AI88" s="864"/>
      <c r="AJ88" s="864"/>
      <c r="AK88" s="861"/>
      <c r="AL88" s="861"/>
      <c r="AM88" s="861"/>
      <c r="AN88" s="861"/>
      <c r="AO88" s="861"/>
      <c r="AP88" s="864">
        <v>372</v>
      </c>
      <c r="AQ88" s="864"/>
      <c r="AR88" s="864"/>
      <c r="AS88" s="864"/>
      <c r="AT88" s="864"/>
      <c r="AU88" s="864">
        <v>26</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409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416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417</v>
      </c>
      <c r="AB109" s="917"/>
      <c r="AC109" s="917"/>
      <c r="AD109" s="917"/>
      <c r="AE109" s="918"/>
      <c r="AF109" s="916" t="s">
        <v>295</v>
      </c>
      <c r="AG109" s="917"/>
      <c r="AH109" s="917"/>
      <c r="AI109" s="917"/>
      <c r="AJ109" s="918"/>
      <c r="AK109" s="916" t="s">
        <v>294</v>
      </c>
      <c r="AL109" s="917"/>
      <c r="AM109" s="917"/>
      <c r="AN109" s="917"/>
      <c r="AO109" s="918"/>
      <c r="AP109" s="916" t="s">
        <v>418</v>
      </c>
      <c r="AQ109" s="917"/>
      <c r="AR109" s="917"/>
      <c r="AS109" s="917"/>
      <c r="AT109" s="919"/>
      <c r="AU109" s="936" t="s">
        <v>416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417</v>
      </c>
      <c r="BR109" s="917"/>
      <c r="BS109" s="917"/>
      <c r="BT109" s="917"/>
      <c r="BU109" s="918"/>
      <c r="BV109" s="916" t="s">
        <v>295</v>
      </c>
      <c r="BW109" s="917"/>
      <c r="BX109" s="917"/>
      <c r="BY109" s="917"/>
      <c r="BZ109" s="918"/>
      <c r="CA109" s="916" t="s">
        <v>294</v>
      </c>
      <c r="CB109" s="917"/>
      <c r="CC109" s="917"/>
      <c r="CD109" s="917"/>
      <c r="CE109" s="918"/>
      <c r="CF109" s="937" t="s">
        <v>418</v>
      </c>
      <c r="CG109" s="937"/>
      <c r="CH109" s="937"/>
      <c r="CI109" s="937"/>
      <c r="CJ109" s="937"/>
      <c r="CK109" s="916" t="s">
        <v>419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417</v>
      </c>
      <c r="DH109" s="917"/>
      <c r="DI109" s="917"/>
      <c r="DJ109" s="917"/>
      <c r="DK109" s="918"/>
      <c r="DL109" s="916" t="s">
        <v>295</v>
      </c>
      <c r="DM109" s="917"/>
      <c r="DN109" s="917"/>
      <c r="DO109" s="917"/>
      <c r="DP109" s="918"/>
      <c r="DQ109" s="916" t="s">
        <v>294</v>
      </c>
      <c r="DR109" s="917"/>
      <c r="DS109" s="917"/>
      <c r="DT109" s="917"/>
      <c r="DU109" s="918"/>
      <c r="DV109" s="916" t="s">
        <v>418</v>
      </c>
      <c r="DW109" s="917"/>
      <c r="DX109" s="917"/>
      <c r="DY109" s="917"/>
      <c r="DZ109" s="919"/>
    </row>
    <row r="110" spans="1:131" s="226" customFormat="1" ht="26.25" customHeight="1" x14ac:dyDescent="0.15">
      <c r="A110" s="920" t="s">
        <v>420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822468</v>
      </c>
      <c r="AB110" s="924"/>
      <c r="AC110" s="924"/>
      <c r="AD110" s="924"/>
      <c r="AE110" s="925"/>
      <c r="AF110" s="926">
        <v>829885</v>
      </c>
      <c r="AG110" s="924"/>
      <c r="AH110" s="924"/>
      <c r="AI110" s="924"/>
      <c r="AJ110" s="925"/>
      <c r="AK110" s="926">
        <v>857592</v>
      </c>
      <c r="AL110" s="924"/>
      <c r="AM110" s="924"/>
      <c r="AN110" s="924"/>
      <c r="AO110" s="925"/>
      <c r="AP110" s="927">
        <v>15.1</v>
      </c>
      <c r="AQ110" s="928"/>
      <c r="AR110" s="928"/>
      <c r="AS110" s="928"/>
      <c r="AT110" s="929"/>
      <c r="AU110" s="930" t="s">
        <v>67</v>
      </c>
      <c r="AV110" s="931"/>
      <c r="AW110" s="931"/>
      <c r="AX110" s="931"/>
      <c r="AY110" s="931"/>
      <c r="AZ110" s="972" t="s">
        <v>421</v>
      </c>
      <c r="BA110" s="921"/>
      <c r="BB110" s="921"/>
      <c r="BC110" s="921"/>
      <c r="BD110" s="921"/>
      <c r="BE110" s="921"/>
      <c r="BF110" s="921"/>
      <c r="BG110" s="921"/>
      <c r="BH110" s="921"/>
      <c r="BI110" s="921"/>
      <c r="BJ110" s="921"/>
      <c r="BK110" s="921"/>
      <c r="BL110" s="921"/>
      <c r="BM110" s="921"/>
      <c r="BN110" s="921"/>
      <c r="BO110" s="921"/>
      <c r="BP110" s="922"/>
      <c r="BQ110" s="958">
        <v>7755843</v>
      </c>
      <c r="BR110" s="959"/>
      <c r="BS110" s="959"/>
      <c r="BT110" s="959"/>
      <c r="BU110" s="959"/>
      <c r="BV110" s="959">
        <v>7672351</v>
      </c>
      <c r="BW110" s="959"/>
      <c r="BX110" s="959"/>
      <c r="BY110" s="959"/>
      <c r="BZ110" s="959"/>
      <c r="CA110" s="959">
        <v>7863065</v>
      </c>
      <c r="CB110" s="959"/>
      <c r="CC110" s="959"/>
      <c r="CD110" s="959"/>
      <c r="CE110" s="959"/>
      <c r="CF110" s="973">
        <v>138.1</v>
      </c>
      <c r="CG110" s="974"/>
      <c r="CH110" s="974"/>
      <c r="CI110" s="974"/>
      <c r="CJ110" s="974"/>
      <c r="CK110" s="975" t="s">
        <v>422</v>
      </c>
      <c r="CL110" s="976"/>
      <c r="CM110" s="955" t="s">
        <v>423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424</v>
      </c>
      <c r="DH110" s="959"/>
      <c r="DI110" s="959"/>
      <c r="DJ110" s="959"/>
      <c r="DK110" s="959"/>
      <c r="DL110" s="959" t="s">
        <v>425</v>
      </c>
      <c r="DM110" s="959"/>
      <c r="DN110" s="959"/>
      <c r="DO110" s="959"/>
      <c r="DP110" s="959"/>
      <c r="DQ110" s="959" t="s">
        <v>425</v>
      </c>
      <c r="DR110" s="959"/>
      <c r="DS110" s="959"/>
      <c r="DT110" s="959"/>
      <c r="DU110" s="959"/>
      <c r="DV110" s="960" t="s">
        <v>123</v>
      </c>
      <c r="DW110" s="960"/>
      <c r="DX110" s="960"/>
      <c r="DY110" s="960"/>
      <c r="DZ110" s="961"/>
    </row>
    <row r="111" spans="1:131" s="226" customFormat="1" ht="26.25" customHeight="1" x14ac:dyDescent="0.15">
      <c r="A111" s="962" t="s">
        <v>426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425</v>
      </c>
      <c r="AB111" s="966"/>
      <c r="AC111" s="966"/>
      <c r="AD111" s="966"/>
      <c r="AE111" s="967"/>
      <c r="AF111" s="968" t="s">
        <v>425</v>
      </c>
      <c r="AG111" s="966"/>
      <c r="AH111" s="966"/>
      <c r="AI111" s="966"/>
      <c r="AJ111" s="967"/>
      <c r="AK111" s="968" t="s">
        <v>377</v>
      </c>
      <c r="AL111" s="966"/>
      <c r="AM111" s="966"/>
      <c r="AN111" s="966"/>
      <c r="AO111" s="967"/>
      <c r="AP111" s="969" t="s">
        <v>425</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t="s">
        <v>428</v>
      </c>
      <c r="BR111" s="952"/>
      <c r="BS111" s="952"/>
      <c r="BT111" s="952"/>
      <c r="BU111" s="952"/>
      <c r="BV111" s="952" t="s">
        <v>425</v>
      </c>
      <c r="BW111" s="952"/>
      <c r="BX111" s="952"/>
      <c r="BY111" s="952"/>
      <c r="BZ111" s="952"/>
      <c r="CA111" s="952" t="s">
        <v>429</v>
      </c>
      <c r="CB111" s="952"/>
      <c r="CC111" s="952"/>
      <c r="CD111" s="952"/>
      <c r="CE111" s="952"/>
      <c r="CF111" s="946" t="s">
        <v>377</v>
      </c>
      <c r="CG111" s="947"/>
      <c r="CH111" s="947"/>
      <c r="CI111" s="947"/>
      <c r="CJ111" s="947"/>
      <c r="CK111" s="977"/>
      <c r="CL111" s="978"/>
      <c r="CM111" s="948" t="s">
        <v>430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429</v>
      </c>
      <c r="DH111" s="952"/>
      <c r="DI111" s="952"/>
      <c r="DJ111" s="952"/>
      <c r="DK111" s="952"/>
      <c r="DL111" s="952" t="s">
        <v>425</v>
      </c>
      <c r="DM111" s="952"/>
      <c r="DN111" s="952"/>
      <c r="DO111" s="952"/>
      <c r="DP111" s="952"/>
      <c r="DQ111" s="952" t="s">
        <v>424</v>
      </c>
      <c r="DR111" s="952"/>
      <c r="DS111" s="952"/>
      <c r="DT111" s="952"/>
      <c r="DU111" s="952"/>
      <c r="DV111" s="953" t="s">
        <v>377</v>
      </c>
      <c r="DW111" s="953"/>
      <c r="DX111" s="953"/>
      <c r="DY111" s="953"/>
      <c r="DZ111" s="954"/>
    </row>
    <row r="112" spans="1:131" s="226" customFormat="1" ht="26.25" customHeight="1" x14ac:dyDescent="0.15">
      <c r="A112" s="984" t="s">
        <v>431</v>
      </c>
      <c r="B112" s="985"/>
      <c r="C112" s="982" t="s">
        <v>432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123</v>
      </c>
      <c r="AB112" s="991"/>
      <c r="AC112" s="991"/>
      <c r="AD112" s="991"/>
      <c r="AE112" s="992"/>
      <c r="AF112" s="993" t="s">
        <v>425</v>
      </c>
      <c r="AG112" s="991"/>
      <c r="AH112" s="991"/>
      <c r="AI112" s="991"/>
      <c r="AJ112" s="992"/>
      <c r="AK112" s="993" t="s">
        <v>425</v>
      </c>
      <c r="AL112" s="991"/>
      <c r="AM112" s="991"/>
      <c r="AN112" s="991"/>
      <c r="AO112" s="992"/>
      <c r="AP112" s="994" t="s">
        <v>425</v>
      </c>
      <c r="AQ112" s="995"/>
      <c r="AR112" s="995"/>
      <c r="AS112" s="995"/>
      <c r="AT112" s="996"/>
      <c r="AU112" s="932"/>
      <c r="AV112" s="933"/>
      <c r="AW112" s="933"/>
      <c r="AX112" s="933"/>
      <c r="AY112" s="933"/>
      <c r="AZ112" s="981" t="s">
        <v>433</v>
      </c>
      <c r="BA112" s="982"/>
      <c r="BB112" s="982"/>
      <c r="BC112" s="982"/>
      <c r="BD112" s="982"/>
      <c r="BE112" s="982"/>
      <c r="BF112" s="982"/>
      <c r="BG112" s="982"/>
      <c r="BH112" s="982"/>
      <c r="BI112" s="982"/>
      <c r="BJ112" s="982"/>
      <c r="BK112" s="982"/>
      <c r="BL112" s="982"/>
      <c r="BM112" s="982"/>
      <c r="BN112" s="982"/>
      <c r="BO112" s="982"/>
      <c r="BP112" s="983"/>
      <c r="BQ112" s="951">
        <v>4908426</v>
      </c>
      <c r="BR112" s="952"/>
      <c r="BS112" s="952"/>
      <c r="BT112" s="952"/>
      <c r="BU112" s="952"/>
      <c r="BV112" s="952">
        <v>4933471</v>
      </c>
      <c r="BW112" s="952"/>
      <c r="BX112" s="952"/>
      <c r="BY112" s="952"/>
      <c r="BZ112" s="952"/>
      <c r="CA112" s="952">
        <v>5022788</v>
      </c>
      <c r="CB112" s="952"/>
      <c r="CC112" s="952"/>
      <c r="CD112" s="952"/>
      <c r="CE112" s="952"/>
      <c r="CF112" s="946">
        <v>88.2</v>
      </c>
      <c r="CG112" s="947"/>
      <c r="CH112" s="947"/>
      <c r="CI112" s="947"/>
      <c r="CJ112" s="947"/>
      <c r="CK112" s="977"/>
      <c r="CL112" s="978"/>
      <c r="CM112" s="948" t="s">
        <v>434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377</v>
      </c>
      <c r="DH112" s="952"/>
      <c r="DI112" s="952"/>
      <c r="DJ112" s="952"/>
      <c r="DK112" s="952"/>
      <c r="DL112" s="952" t="s">
        <v>429</v>
      </c>
      <c r="DM112" s="952"/>
      <c r="DN112" s="952"/>
      <c r="DO112" s="952"/>
      <c r="DP112" s="952"/>
      <c r="DQ112" s="952" t="s">
        <v>425</v>
      </c>
      <c r="DR112" s="952"/>
      <c r="DS112" s="952"/>
      <c r="DT112" s="952"/>
      <c r="DU112" s="952"/>
      <c r="DV112" s="953" t="s">
        <v>435</v>
      </c>
      <c r="DW112" s="953"/>
      <c r="DX112" s="953"/>
      <c r="DY112" s="953"/>
      <c r="DZ112" s="954"/>
    </row>
    <row r="113" spans="1:130" s="226" customFormat="1" ht="26.25" customHeight="1" x14ac:dyDescent="0.15">
      <c r="A113" s="986"/>
      <c r="B113" s="987"/>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427428</v>
      </c>
      <c r="AB113" s="966"/>
      <c r="AC113" s="966"/>
      <c r="AD113" s="966"/>
      <c r="AE113" s="967"/>
      <c r="AF113" s="968">
        <v>381343</v>
      </c>
      <c r="AG113" s="966"/>
      <c r="AH113" s="966"/>
      <c r="AI113" s="966"/>
      <c r="AJ113" s="967"/>
      <c r="AK113" s="968">
        <v>385395</v>
      </c>
      <c r="AL113" s="966"/>
      <c r="AM113" s="966"/>
      <c r="AN113" s="966"/>
      <c r="AO113" s="967"/>
      <c r="AP113" s="969">
        <v>6.8</v>
      </c>
      <c r="AQ113" s="970"/>
      <c r="AR113" s="970"/>
      <c r="AS113" s="970"/>
      <c r="AT113" s="971"/>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v>7877</v>
      </c>
      <c r="BR113" s="952"/>
      <c r="BS113" s="952"/>
      <c r="BT113" s="952"/>
      <c r="BU113" s="952"/>
      <c r="BV113" s="952">
        <v>15776</v>
      </c>
      <c r="BW113" s="952"/>
      <c r="BX113" s="952"/>
      <c r="BY113" s="952"/>
      <c r="BZ113" s="952"/>
      <c r="CA113" s="952">
        <v>26622</v>
      </c>
      <c r="CB113" s="952"/>
      <c r="CC113" s="952"/>
      <c r="CD113" s="952"/>
      <c r="CE113" s="952"/>
      <c r="CF113" s="946">
        <v>0.5</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435</v>
      </c>
      <c r="DH113" s="991"/>
      <c r="DI113" s="991"/>
      <c r="DJ113" s="991"/>
      <c r="DK113" s="992"/>
      <c r="DL113" s="993" t="s">
        <v>123</v>
      </c>
      <c r="DM113" s="991"/>
      <c r="DN113" s="991"/>
      <c r="DO113" s="991"/>
      <c r="DP113" s="992"/>
      <c r="DQ113" s="993" t="s">
        <v>398</v>
      </c>
      <c r="DR113" s="991"/>
      <c r="DS113" s="991"/>
      <c r="DT113" s="991"/>
      <c r="DU113" s="992"/>
      <c r="DV113" s="994" t="s">
        <v>123</v>
      </c>
      <c r="DW113" s="995"/>
      <c r="DX113" s="995"/>
      <c r="DY113" s="995"/>
      <c r="DZ113" s="996"/>
    </row>
    <row r="114" spans="1:130" s="226" customFormat="1" ht="26.25" customHeight="1" x14ac:dyDescent="0.15">
      <c r="A114" s="986"/>
      <c r="B114" s="987"/>
      <c r="C114" s="982" t="s">
        <v>439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1520</v>
      </c>
      <c r="AB114" s="991"/>
      <c r="AC114" s="991"/>
      <c r="AD114" s="991"/>
      <c r="AE114" s="992"/>
      <c r="AF114" s="993">
        <v>1520</v>
      </c>
      <c r="AG114" s="991"/>
      <c r="AH114" s="991"/>
      <c r="AI114" s="991"/>
      <c r="AJ114" s="992"/>
      <c r="AK114" s="993">
        <v>1521</v>
      </c>
      <c r="AL114" s="991"/>
      <c r="AM114" s="991"/>
      <c r="AN114" s="991"/>
      <c r="AO114" s="992"/>
      <c r="AP114" s="994">
        <v>0</v>
      </c>
      <c r="AQ114" s="995"/>
      <c r="AR114" s="995"/>
      <c r="AS114" s="995"/>
      <c r="AT114" s="996"/>
      <c r="AU114" s="932"/>
      <c r="AV114" s="933"/>
      <c r="AW114" s="933"/>
      <c r="AX114" s="933"/>
      <c r="AY114" s="933"/>
      <c r="AZ114" s="981" t="s">
        <v>440</v>
      </c>
      <c r="BA114" s="982"/>
      <c r="BB114" s="982"/>
      <c r="BC114" s="982"/>
      <c r="BD114" s="982"/>
      <c r="BE114" s="982"/>
      <c r="BF114" s="982"/>
      <c r="BG114" s="982"/>
      <c r="BH114" s="982"/>
      <c r="BI114" s="982"/>
      <c r="BJ114" s="982"/>
      <c r="BK114" s="982"/>
      <c r="BL114" s="982"/>
      <c r="BM114" s="982"/>
      <c r="BN114" s="982"/>
      <c r="BO114" s="982"/>
      <c r="BP114" s="983"/>
      <c r="BQ114" s="951" t="s">
        <v>398</v>
      </c>
      <c r="BR114" s="952"/>
      <c r="BS114" s="952"/>
      <c r="BT114" s="952"/>
      <c r="BU114" s="952"/>
      <c r="BV114" s="952" t="s">
        <v>429</v>
      </c>
      <c r="BW114" s="952"/>
      <c r="BX114" s="952"/>
      <c r="BY114" s="952"/>
      <c r="BZ114" s="952"/>
      <c r="CA114" s="952" t="s">
        <v>425</v>
      </c>
      <c r="CB114" s="952"/>
      <c r="CC114" s="952"/>
      <c r="CD114" s="952"/>
      <c r="CE114" s="952"/>
      <c r="CF114" s="946" t="s">
        <v>123</v>
      </c>
      <c r="CG114" s="947"/>
      <c r="CH114" s="947"/>
      <c r="CI114" s="947"/>
      <c r="CJ114" s="947"/>
      <c r="CK114" s="977"/>
      <c r="CL114" s="978"/>
      <c r="CM114" s="948" t="s">
        <v>441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428</v>
      </c>
      <c r="DH114" s="991"/>
      <c r="DI114" s="991"/>
      <c r="DJ114" s="991"/>
      <c r="DK114" s="992"/>
      <c r="DL114" s="993" t="s">
        <v>377</v>
      </c>
      <c r="DM114" s="991"/>
      <c r="DN114" s="991"/>
      <c r="DO114" s="991"/>
      <c r="DP114" s="992"/>
      <c r="DQ114" s="993" t="s">
        <v>425</v>
      </c>
      <c r="DR114" s="991"/>
      <c r="DS114" s="991"/>
      <c r="DT114" s="991"/>
      <c r="DU114" s="992"/>
      <c r="DV114" s="994" t="s">
        <v>435</v>
      </c>
      <c r="DW114" s="995"/>
      <c r="DX114" s="995"/>
      <c r="DY114" s="995"/>
      <c r="DZ114" s="996"/>
    </row>
    <row r="115" spans="1:130" s="226" customFormat="1" ht="26.25" customHeight="1" x14ac:dyDescent="0.15">
      <c r="A115" s="986"/>
      <c r="B115" s="987"/>
      <c r="C115" s="982" t="s">
        <v>442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425</v>
      </c>
      <c r="AB115" s="966"/>
      <c r="AC115" s="966"/>
      <c r="AD115" s="966"/>
      <c r="AE115" s="967"/>
      <c r="AF115" s="968" t="s">
        <v>425</v>
      </c>
      <c r="AG115" s="966"/>
      <c r="AH115" s="966"/>
      <c r="AI115" s="966"/>
      <c r="AJ115" s="967"/>
      <c r="AK115" s="968" t="s">
        <v>377</v>
      </c>
      <c r="AL115" s="966"/>
      <c r="AM115" s="966"/>
      <c r="AN115" s="966"/>
      <c r="AO115" s="967"/>
      <c r="AP115" s="969" t="s">
        <v>425</v>
      </c>
      <c r="AQ115" s="970"/>
      <c r="AR115" s="970"/>
      <c r="AS115" s="970"/>
      <c r="AT115" s="971"/>
      <c r="AU115" s="932"/>
      <c r="AV115" s="933"/>
      <c r="AW115" s="933"/>
      <c r="AX115" s="933"/>
      <c r="AY115" s="933"/>
      <c r="AZ115" s="981" t="s">
        <v>443</v>
      </c>
      <c r="BA115" s="982"/>
      <c r="BB115" s="982"/>
      <c r="BC115" s="982"/>
      <c r="BD115" s="982"/>
      <c r="BE115" s="982"/>
      <c r="BF115" s="982"/>
      <c r="BG115" s="982"/>
      <c r="BH115" s="982"/>
      <c r="BI115" s="982"/>
      <c r="BJ115" s="982"/>
      <c r="BK115" s="982"/>
      <c r="BL115" s="982"/>
      <c r="BM115" s="982"/>
      <c r="BN115" s="982"/>
      <c r="BO115" s="982"/>
      <c r="BP115" s="983"/>
      <c r="BQ115" s="951" t="s">
        <v>425</v>
      </c>
      <c r="BR115" s="952"/>
      <c r="BS115" s="952"/>
      <c r="BT115" s="952"/>
      <c r="BU115" s="952"/>
      <c r="BV115" s="952" t="s">
        <v>123</v>
      </c>
      <c r="BW115" s="952"/>
      <c r="BX115" s="952"/>
      <c r="BY115" s="952"/>
      <c r="BZ115" s="952"/>
      <c r="CA115" s="952" t="s">
        <v>429</v>
      </c>
      <c r="CB115" s="952"/>
      <c r="CC115" s="952"/>
      <c r="CD115" s="952"/>
      <c r="CE115" s="952"/>
      <c r="CF115" s="946" t="s">
        <v>425</v>
      </c>
      <c r="CG115" s="947"/>
      <c r="CH115" s="947"/>
      <c r="CI115" s="947"/>
      <c r="CJ115" s="947"/>
      <c r="CK115" s="977"/>
      <c r="CL115" s="978"/>
      <c r="CM115" s="981" t="s">
        <v>444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398</v>
      </c>
      <c r="DH115" s="991"/>
      <c r="DI115" s="991"/>
      <c r="DJ115" s="991"/>
      <c r="DK115" s="992"/>
      <c r="DL115" s="993" t="s">
        <v>425</v>
      </c>
      <c r="DM115" s="991"/>
      <c r="DN115" s="991"/>
      <c r="DO115" s="991"/>
      <c r="DP115" s="992"/>
      <c r="DQ115" s="993" t="s">
        <v>428</v>
      </c>
      <c r="DR115" s="991"/>
      <c r="DS115" s="991"/>
      <c r="DT115" s="991"/>
      <c r="DU115" s="992"/>
      <c r="DV115" s="994" t="s">
        <v>429</v>
      </c>
      <c r="DW115" s="995"/>
      <c r="DX115" s="995"/>
      <c r="DY115" s="995"/>
      <c r="DZ115" s="996"/>
    </row>
    <row r="116" spans="1:130" s="226" customFormat="1" ht="26.25" customHeight="1" x14ac:dyDescent="0.15">
      <c r="A116" s="988"/>
      <c r="B116" s="989"/>
      <c r="C116" s="997" t="s">
        <v>445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425</v>
      </c>
      <c r="AB116" s="991"/>
      <c r="AC116" s="991"/>
      <c r="AD116" s="991"/>
      <c r="AE116" s="992"/>
      <c r="AF116" s="993" t="s">
        <v>429</v>
      </c>
      <c r="AG116" s="991"/>
      <c r="AH116" s="991"/>
      <c r="AI116" s="991"/>
      <c r="AJ116" s="992"/>
      <c r="AK116" s="993">
        <v>1</v>
      </c>
      <c r="AL116" s="991"/>
      <c r="AM116" s="991"/>
      <c r="AN116" s="991"/>
      <c r="AO116" s="992"/>
      <c r="AP116" s="994">
        <v>0</v>
      </c>
      <c r="AQ116" s="995"/>
      <c r="AR116" s="995"/>
      <c r="AS116" s="995"/>
      <c r="AT116" s="996"/>
      <c r="AU116" s="932"/>
      <c r="AV116" s="933"/>
      <c r="AW116" s="933"/>
      <c r="AX116" s="933"/>
      <c r="AY116" s="933"/>
      <c r="AZ116" s="999" t="s">
        <v>446</v>
      </c>
      <c r="BA116" s="1000"/>
      <c r="BB116" s="1000"/>
      <c r="BC116" s="1000"/>
      <c r="BD116" s="1000"/>
      <c r="BE116" s="1000"/>
      <c r="BF116" s="1000"/>
      <c r="BG116" s="1000"/>
      <c r="BH116" s="1000"/>
      <c r="BI116" s="1000"/>
      <c r="BJ116" s="1000"/>
      <c r="BK116" s="1000"/>
      <c r="BL116" s="1000"/>
      <c r="BM116" s="1000"/>
      <c r="BN116" s="1000"/>
      <c r="BO116" s="1000"/>
      <c r="BP116" s="1001"/>
      <c r="BQ116" s="951" t="s">
        <v>425</v>
      </c>
      <c r="BR116" s="952"/>
      <c r="BS116" s="952"/>
      <c r="BT116" s="952"/>
      <c r="BU116" s="952"/>
      <c r="BV116" s="952" t="s">
        <v>435</v>
      </c>
      <c r="BW116" s="952"/>
      <c r="BX116" s="952"/>
      <c r="BY116" s="952"/>
      <c r="BZ116" s="952"/>
      <c r="CA116" s="952" t="s">
        <v>398</v>
      </c>
      <c r="CB116" s="952"/>
      <c r="CC116" s="952"/>
      <c r="CD116" s="952"/>
      <c r="CE116" s="952"/>
      <c r="CF116" s="946" t="s">
        <v>425</v>
      </c>
      <c r="CG116" s="947"/>
      <c r="CH116" s="947"/>
      <c r="CI116" s="947"/>
      <c r="CJ116" s="947"/>
      <c r="CK116" s="977"/>
      <c r="CL116" s="978"/>
      <c r="CM116" s="948" t="s">
        <v>447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428</v>
      </c>
      <c r="DH116" s="991"/>
      <c r="DI116" s="991"/>
      <c r="DJ116" s="991"/>
      <c r="DK116" s="992"/>
      <c r="DL116" s="993" t="s">
        <v>425</v>
      </c>
      <c r="DM116" s="991"/>
      <c r="DN116" s="991"/>
      <c r="DO116" s="991"/>
      <c r="DP116" s="992"/>
      <c r="DQ116" s="993" t="s">
        <v>435</v>
      </c>
      <c r="DR116" s="991"/>
      <c r="DS116" s="991"/>
      <c r="DT116" s="991"/>
      <c r="DU116" s="992"/>
      <c r="DV116" s="994" t="s">
        <v>429</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448</v>
      </c>
      <c r="Z117" s="918"/>
      <c r="AA117" s="1008">
        <v>1251416</v>
      </c>
      <c r="AB117" s="1009"/>
      <c r="AC117" s="1009"/>
      <c r="AD117" s="1009"/>
      <c r="AE117" s="1010"/>
      <c r="AF117" s="1011">
        <v>1212748</v>
      </c>
      <c r="AG117" s="1009"/>
      <c r="AH117" s="1009"/>
      <c r="AI117" s="1009"/>
      <c r="AJ117" s="1010"/>
      <c r="AK117" s="1011">
        <v>1244509</v>
      </c>
      <c r="AL117" s="1009"/>
      <c r="AM117" s="1009"/>
      <c r="AN117" s="1009"/>
      <c r="AO117" s="1010"/>
      <c r="AP117" s="1012"/>
      <c r="AQ117" s="1013"/>
      <c r="AR117" s="1013"/>
      <c r="AS117" s="1013"/>
      <c r="AT117" s="1014"/>
      <c r="AU117" s="932"/>
      <c r="AV117" s="933"/>
      <c r="AW117" s="933"/>
      <c r="AX117" s="933"/>
      <c r="AY117" s="933"/>
      <c r="AZ117" s="999" t="s">
        <v>449</v>
      </c>
      <c r="BA117" s="1000"/>
      <c r="BB117" s="1000"/>
      <c r="BC117" s="1000"/>
      <c r="BD117" s="1000"/>
      <c r="BE117" s="1000"/>
      <c r="BF117" s="1000"/>
      <c r="BG117" s="1000"/>
      <c r="BH117" s="1000"/>
      <c r="BI117" s="1000"/>
      <c r="BJ117" s="1000"/>
      <c r="BK117" s="1000"/>
      <c r="BL117" s="1000"/>
      <c r="BM117" s="1000"/>
      <c r="BN117" s="1000"/>
      <c r="BO117" s="1000"/>
      <c r="BP117" s="1001"/>
      <c r="BQ117" s="951" t="s">
        <v>428</v>
      </c>
      <c r="BR117" s="952"/>
      <c r="BS117" s="952"/>
      <c r="BT117" s="952"/>
      <c r="BU117" s="952"/>
      <c r="BV117" s="952" t="s">
        <v>425</v>
      </c>
      <c r="BW117" s="952"/>
      <c r="BX117" s="952"/>
      <c r="BY117" s="952"/>
      <c r="BZ117" s="952"/>
      <c r="CA117" s="952" t="s">
        <v>425</v>
      </c>
      <c r="CB117" s="952"/>
      <c r="CC117" s="952"/>
      <c r="CD117" s="952"/>
      <c r="CE117" s="952"/>
      <c r="CF117" s="946" t="s">
        <v>425</v>
      </c>
      <c r="CG117" s="947"/>
      <c r="CH117" s="947"/>
      <c r="CI117" s="947"/>
      <c r="CJ117" s="947"/>
      <c r="CK117" s="977"/>
      <c r="CL117" s="978"/>
      <c r="CM117" s="948" t="s">
        <v>450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398</v>
      </c>
      <c r="DH117" s="991"/>
      <c r="DI117" s="991"/>
      <c r="DJ117" s="991"/>
      <c r="DK117" s="992"/>
      <c r="DL117" s="993" t="s">
        <v>398</v>
      </c>
      <c r="DM117" s="991"/>
      <c r="DN117" s="991"/>
      <c r="DO117" s="991"/>
      <c r="DP117" s="992"/>
      <c r="DQ117" s="993" t="s">
        <v>424</v>
      </c>
      <c r="DR117" s="991"/>
      <c r="DS117" s="991"/>
      <c r="DT117" s="991"/>
      <c r="DU117" s="992"/>
      <c r="DV117" s="994" t="s">
        <v>123</v>
      </c>
      <c r="DW117" s="995"/>
      <c r="DX117" s="995"/>
      <c r="DY117" s="995"/>
      <c r="DZ117" s="996"/>
    </row>
    <row r="118" spans="1:130" s="226" customFormat="1" ht="26.25" customHeight="1" x14ac:dyDescent="0.15">
      <c r="A118" s="936" t="s">
        <v>419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417</v>
      </c>
      <c r="AB118" s="917"/>
      <c r="AC118" s="917"/>
      <c r="AD118" s="917"/>
      <c r="AE118" s="918"/>
      <c r="AF118" s="916" t="s">
        <v>295</v>
      </c>
      <c r="AG118" s="917"/>
      <c r="AH118" s="917"/>
      <c r="AI118" s="917"/>
      <c r="AJ118" s="918"/>
      <c r="AK118" s="916" t="s">
        <v>294</v>
      </c>
      <c r="AL118" s="917"/>
      <c r="AM118" s="917"/>
      <c r="AN118" s="917"/>
      <c r="AO118" s="918"/>
      <c r="AP118" s="1003" t="s">
        <v>418</v>
      </c>
      <c r="AQ118" s="1004"/>
      <c r="AR118" s="1004"/>
      <c r="AS118" s="1004"/>
      <c r="AT118" s="1005"/>
      <c r="AU118" s="932"/>
      <c r="AV118" s="933"/>
      <c r="AW118" s="933"/>
      <c r="AX118" s="933"/>
      <c r="AY118" s="933"/>
      <c r="AZ118" s="1006" t="s">
        <v>451</v>
      </c>
      <c r="BA118" s="997"/>
      <c r="BB118" s="997"/>
      <c r="BC118" s="997"/>
      <c r="BD118" s="997"/>
      <c r="BE118" s="997"/>
      <c r="BF118" s="997"/>
      <c r="BG118" s="997"/>
      <c r="BH118" s="997"/>
      <c r="BI118" s="997"/>
      <c r="BJ118" s="997"/>
      <c r="BK118" s="997"/>
      <c r="BL118" s="997"/>
      <c r="BM118" s="997"/>
      <c r="BN118" s="997"/>
      <c r="BO118" s="997"/>
      <c r="BP118" s="998"/>
      <c r="BQ118" s="1029" t="s">
        <v>425</v>
      </c>
      <c r="BR118" s="1030"/>
      <c r="BS118" s="1030"/>
      <c r="BT118" s="1030"/>
      <c r="BU118" s="1030"/>
      <c r="BV118" s="1030" t="s">
        <v>428</v>
      </c>
      <c r="BW118" s="1030"/>
      <c r="BX118" s="1030"/>
      <c r="BY118" s="1030"/>
      <c r="BZ118" s="1030"/>
      <c r="CA118" s="1030" t="s">
        <v>425</v>
      </c>
      <c r="CB118" s="1030"/>
      <c r="CC118" s="1030"/>
      <c r="CD118" s="1030"/>
      <c r="CE118" s="1030"/>
      <c r="CF118" s="946" t="s">
        <v>398</v>
      </c>
      <c r="CG118" s="947"/>
      <c r="CH118" s="947"/>
      <c r="CI118" s="947"/>
      <c r="CJ118" s="947"/>
      <c r="CK118" s="977"/>
      <c r="CL118" s="978"/>
      <c r="CM118" s="948" t="s">
        <v>452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425</v>
      </c>
      <c r="DH118" s="991"/>
      <c r="DI118" s="991"/>
      <c r="DJ118" s="991"/>
      <c r="DK118" s="992"/>
      <c r="DL118" s="993" t="s">
        <v>428</v>
      </c>
      <c r="DM118" s="991"/>
      <c r="DN118" s="991"/>
      <c r="DO118" s="991"/>
      <c r="DP118" s="992"/>
      <c r="DQ118" s="993" t="s">
        <v>428</v>
      </c>
      <c r="DR118" s="991"/>
      <c r="DS118" s="991"/>
      <c r="DT118" s="991"/>
      <c r="DU118" s="992"/>
      <c r="DV118" s="994" t="s">
        <v>435</v>
      </c>
      <c r="DW118" s="995"/>
      <c r="DX118" s="995"/>
      <c r="DY118" s="995"/>
      <c r="DZ118" s="996"/>
    </row>
    <row r="119" spans="1:130" s="226" customFormat="1" ht="26.25" customHeight="1" x14ac:dyDescent="0.15">
      <c r="A119" s="1090" t="s">
        <v>422</v>
      </c>
      <c r="B119" s="976"/>
      <c r="C119" s="955" t="s">
        <v>423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428</v>
      </c>
      <c r="AB119" s="924"/>
      <c r="AC119" s="924"/>
      <c r="AD119" s="924"/>
      <c r="AE119" s="925"/>
      <c r="AF119" s="926" t="s">
        <v>425</v>
      </c>
      <c r="AG119" s="924"/>
      <c r="AH119" s="924"/>
      <c r="AI119" s="924"/>
      <c r="AJ119" s="925"/>
      <c r="AK119" s="926" t="s">
        <v>425</v>
      </c>
      <c r="AL119" s="924"/>
      <c r="AM119" s="924"/>
      <c r="AN119" s="924"/>
      <c r="AO119" s="925"/>
      <c r="AP119" s="927" t="s">
        <v>424</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453</v>
      </c>
      <c r="BP119" s="1038"/>
      <c r="BQ119" s="1029">
        <v>12672146</v>
      </c>
      <c r="BR119" s="1030"/>
      <c r="BS119" s="1030"/>
      <c r="BT119" s="1030"/>
      <c r="BU119" s="1030"/>
      <c r="BV119" s="1030">
        <v>12621598</v>
      </c>
      <c r="BW119" s="1030"/>
      <c r="BX119" s="1030"/>
      <c r="BY119" s="1030"/>
      <c r="BZ119" s="1030"/>
      <c r="CA119" s="1030">
        <v>12912475</v>
      </c>
      <c r="CB119" s="1030"/>
      <c r="CC119" s="1030"/>
      <c r="CD119" s="1030"/>
      <c r="CE119" s="1030"/>
      <c r="CF119" s="1031"/>
      <c r="CG119" s="1032"/>
      <c r="CH119" s="1032"/>
      <c r="CI119" s="1032"/>
      <c r="CJ119" s="1033"/>
      <c r="CK119" s="979"/>
      <c r="CL119" s="980"/>
      <c r="CM119" s="1034" t="s">
        <v>454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398</v>
      </c>
      <c r="DH119" s="1016"/>
      <c r="DI119" s="1016"/>
      <c r="DJ119" s="1016"/>
      <c r="DK119" s="1017"/>
      <c r="DL119" s="1015" t="s">
        <v>425</v>
      </c>
      <c r="DM119" s="1016"/>
      <c r="DN119" s="1016"/>
      <c r="DO119" s="1016"/>
      <c r="DP119" s="1017"/>
      <c r="DQ119" s="1015" t="s">
        <v>425</v>
      </c>
      <c r="DR119" s="1016"/>
      <c r="DS119" s="1016"/>
      <c r="DT119" s="1016"/>
      <c r="DU119" s="1017"/>
      <c r="DV119" s="1018" t="s">
        <v>428</v>
      </c>
      <c r="DW119" s="1019"/>
      <c r="DX119" s="1019"/>
      <c r="DY119" s="1019"/>
      <c r="DZ119" s="1020"/>
    </row>
    <row r="120" spans="1:130" s="226" customFormat="1" ht="26.25" customHeight="1" x14ac:dyDescent="0.15">
      <c r="A120" s="1091"/>
      <c r="B120" s="978"/>
      <c r="C120" s="948" t="s">
        <v>430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425</v>
      </c>
      <c r="AB120" s="991"/>
      <c r="AC120" s="991"/>
      <c r="AD120" s="991"/>
      <c r="AE120" s="992"/>
      <c r="AF120" s="993" t="s">
        <v>425</v>
      </c>
      <c r="AG120" s="991"/>
      <c r="AH120" s="991"/>
      <c r="AI120" s="991"/>
      <c r="AJ120" s="992"/>
      <c r="AK120" s="993" t="s">
        <v>424</v>
      </c>
      <c r="AL120" s="991"/>
      <c r="AM120" s="991"/>
      <c r="AN120" s="991"/>
      <c r="AO120" s="992"/>
      <c r="AP120" s="994" t="s">
        <v>425</v>
      </c>
      <c r="AQ120" s="995"/>
      <c r="AR120" s="995"/>
      <c r="AS120" s="995"/>
      <c r="AT120" s="996"/>
      <c r="AU120" s="1021" t="s">
        <v>455</v>
      </c>
      <c r="AV120" s="1022"/>
      <c r="AW120" s="1022"/>
      <c r="AX120" s="1022"/>
      <c r="AY120" s="1023"/>
      <c r="AZ120" s="972" t="s">
        <v>456</v>
      </c>
      <c r="BA120" s="921"/>
      <c r="BB120" s="921"/>
      <c r="BC120" s="921"/>
      <c r="BD120" s="921"/>
      <c r="BE120" s="921"/>
      <c r="BF120" s="921"/>
      <c r="BG120" s="921"/>
      <c r="BH120" s="921"/>
      <c r="BI120" s="921"/>
      <c r="BJ120" s="921"/>
      <c r="BK120" s="921"/>
      <c r="BL120" s="921"/>
      <c r="BM120" s="921"/>
      <c r="BN120" s="921"/>
      <c r="BO120" s="921"/>
      <c r="BP120" s="922"/>
      <c r="BQ120" s="958">
        <v>2216624</v>
      </c>
      <c r="BR120" s="959"/>
      <c r="BS120" s="959"/>
      <c r="BT120" s="959"/>
      <c r="BU120" s="959"/>
      <c r="BV120" s="959">
        <v>2119734</v>
      </c>
      <c r="BW120" s="959"/>
      <c r="BX120" s="959"/>
      <c r="BY120" s="959"/>
      <c r="BZ120" s="959"/>
      <c r="CA120" s="959">
        <v>1814189</v>
      </c>
      <c r="CB120" s="959"/>
      <c r="CC120" s="959"/>
      <c r="CD120" s="959"/>
      <c r="CE120" s="959"/>
      <c r="CF120" s="973">
        <v>31.9</v>
      </c>
      <c r="CG120" s="974"/>
      <c r="CH120" s="974"/>
      <c r="CI120" s="974"/>
      <c r="CJ120" s="974"/>
      <c r="CK120" s="1039" t="s">
        <v>457</v>
      </c>
      <c r="CL120" s="1040"/>
      <c r="CM120" s="1040"/>
      <c r="CN120" s="1040"/>
      <c r="CO120" s="1041"/>
      <c r="CP120" s="1047" t="s">
        <v>458</v>
      </c>
      <c r="CQ120" s="1048"/>
      <c r="CR120" s="1048"/>
      <c r="CS120" s="1048"/>
      <c r="CT120" s="1048"/>
      <c r="CU120" s="1048"/>
      <c r="CV120" s="1048"/>
      <c r="CW120" s="1048"/>
      <c r="CX120" s="1048"/>
      <c r="CY120" s="1048"/>
      <c r="CZ120" s="1048"/>
      <c r="DA120" s="1048"/>
      <c r="DB120" s="1048"/>
      <c r="DC120" s="1048"/>
      <c r="DD120" s="1048"/>
      <c r="DE120" s="1048"/>
      <c r="DF120" s="1049"/>
      <c r="DG120" s="958">
        <v>4908426</v>
      </c>
      <c r="DH120" s="959"/>
      <c r="DI120" s="959"/>
      <c r="DJ120" s="959"/>
      <c r="DK120" s="959"/>
      <c r="DL120" s="959">
        <v>4933471</v>
      </c>
      <c r="DM120" s="959"/>
      <c r="DN120" s="959"/>
      <c r="DO120" s="959"/>
      <c r="DP120" s="959"/>
      <c r="DQ120" s="959">
        <v>5022788</v>
      </c>
      <c r="DR120" s="959"/>
      <c r="DS120" s="959"/>
      <c r="DT120" s="959"/>
      <c r="DU120" s="959"/>
      <c r="DV120" s="960">
        <v>88.2</v>
      </c>
      <c r="DW120" s="960"/>
      <c r="DX120" s="960"/>
      <c r="DY120" s="960"/>
      <c r="DZ120" s="961"/>
    </row>
    <row r="121" spans="1:130" s="226" customFormat="1" ht="26.25" customHeight="1" x14ac:dyDescent="0.15">
      <c r="A121" s="1091"/>
      <c r="B121" s="978"/>
      <c r="C121" s="999" t="s">
        <v>459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425</v>
      </c>
      <c r="AB121" s="991"/>
      <c r="AC121" s="991"/>
      <c r="AD121" s="991"/>
      <c r="AE121" s="992"/>
      <c r="AF121" s="993" t="s">
        <v>425</v>
      </c>
      <c r="AG121" s="991"/>
      <c r="AH121" s="991"/>
      <c r="AI121" s="991"/>
      <c r="AJ121" s="992"/>
      <c r="AK121" s="993" t="s">
        <v>425</v>
      </c>
      <c r="AL121" s="991"/>
      <c r="AM121" s="991"/>
      <c r="AN121" s="991"/>
      <c r="AO121" s="992"/>
      <c r="AP121" s="994" t="s">
        <v>425</v>
      </c>
      <c r="AQ121" s="995"/>
      <c r="AR121" s="995"/>
      <c r="AS121" s="995"/>
      <c r="AT121" s="996"/>
      <c r="AU121" s="1024"/>
      <c r="AV121" s="1025"/>
      <c r="AW121" s="1025"/>
      <c r="AX121" s="1025"/>
      <c r="AY121" s="1026"/>
      <c r="AZ121" s="981" t="s">
        <v>460</v>
      </c>
      <c r="BA121" s="982"/>
      <c r="BB121" s="982"/>
      <c r="BC121" s="982"/>
      <c r="BD121" s="982"/>
      <c r="BE121" s="982"/>
      <c r="BF121" s="982"/>
      <c r="BG121" s="982"/>
      <c r="BH121" s="982"/>
      <c r="BI121" s="982"/>
      <c r="BJ121" s="982"/>
      <c r="BK121" s="982"/>
      <c r="BL121" s="982"/>
      <c r="BM121" s="982"/>
      <c r="BN121" s="982"/>
      <c r="BO121" s="982"/>
      <c r="BP121" s="983"/>
      <c r="BQ121" s="951">
        <v>3443104</v>
      </c>
      <c r="BR121" s="952"/>
      <c r="BS121" s="952"/>
      <c r="BT121" s="952"/>
      <c r="BU121" s="952"/>
      <c r="BV121" s="952">
        <v>3327637</v>
      </c>
      <c r="BW121" s="952"/>
      <c r="BX121" s="952"/>
      <c r="BY121" s="952"/>
      <c r="BZ121" s="952"/>
      <c r="CA121" s="952">
        <v>3225292</v>
      </c>
      <c r="CB121" s="952"/>
      <c r="CC121" s="952"/>
      <c r="CD121" s="952"/>
      <c r="CE121" s="952"/>
      <c r="CF121" s="946">
        <v>56.7</v>
      </c>
      <c r="CG121" s="947"/>
      <c r="CH121" s="947"/>
      <c r="CI121" s="947"/>
      <c r="CJ121" s="947"/>
      <c r="CK121" s="1042"/>
      <c r="CL121" s="1043"/>
      <c r="CM121" s="1043"/>
      <c r="CN121" s="1043"/>
      <c r="CO121" s="1044"/>
      <c r="CP121" s="1052" t="s">
        <v>461</v>
      </c>
      <c r="CQ121" s="1053"/>
      <c r="CR121" s="1053"/>
      <c r="CS121" s="1053"/>
      <c r="CT121" s="1053"/>
      <c r="CU121" s="1053"/>
      <c r="CV121" s="1053"/>
      <c r="CW121" s="1053"/>
      <c r="CX121" s="1053"/>
      <c r="CY121" s="1053"/>
      <c r="CZ121" s="1053"/>
      <c r="DA121" s="1053"/>
      <c r="DB121" s="1053"/>
      <c r="DC121" s="1053"/>
      <c r="DD121" s="1053"/>
      <c r="DE121" s="1053"/>
      <c r="DF121" s="1054"/>
      <c r="DG121" s="951" t="s">
        <v>425</v>
      </c>
      <c r="DH121" s="952"/>
      <c r="DI121" s="952"/>
      <c r="DJ121" s="952"/>
      <c r="DK121" s="952"/>
      <c r="DL121" s="952" t="s">
        <v>428</v>
      </c>
      <c r="DM121" s="952"/>
      <c r="DN121" s="952"/>
      <c r="DO121" s="952"/>
      <c r="DP121" s="952"/>
      <c r="DQ121" s="952" t="s">
        <v>428</v>
      </c>
      <c r="DR121" s="952"/>
      <c r="DS121" s="952"/>
      <c r="DT121" s="952"/>
      <c r="DU121" s="952"/>
      <c r="DV121" s="953" t="s">
        <v>425</v>
      </c>
      <c r="DW121" s="953"/>
      <c r="DX121" s="953"/>
      <c r="DY121" s="953"/>
      <c r="DZ121" s="954"/>
    </row>
    <row r="122" spans="1:130" s="226" customFormat="1" ht="26.25" customHeight="1" x14ac:dyDescent="0.15">
      <c r="A122" s="1091"/>
      <c r="B122" s="978"/>
      <c r="C122" s="948" t="s">
        <v>441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435</v>
      </c>
      <c r="AB122" s="991"/>
      <c r="AC122" s="991"/>
      <c r="AD122" s="991"/>
      <c r="AE122" s="992"/>
      <c r="AF122" s="993" t="s">
        <v>428</v>
      </c>
      <c r="AG122" s="991"/>
      <c r="AH122" s="991"/>
      <c r="AI122" s="991"/>
      <c r="AJ122" s="992"/>
      <c r="AK122" s="993" t="s">
        <v>428</v>
      </c>
      <c r="AL122" s="991"/>
      <c r="AM122" s="991"/>
      <c r="AN122" s="991"/>
      <c r="AO122" s="992"/>
      <c r="AP122" s="994" t="s">
        <v>428</v>
      </c>
      <c r="AQ122" s="995"/>
      <c r="AR122" s="995"/>
      <c r="AS122" s="995"/>
      <c r="AT122" s="996"/>
      <c r="AU122" s="1024"/>
      <c r="AV122" s="1025"/>
      <c r="AW122" s="1025"/>
      <c r="AX122" s="1025"/>
      <c r="AY122" s="1026"/>
      <c r="AZ122" s="1006" t="s">
        <v>462</v>
      </c>
      <c r="BA122" s="997"/>
      <c r="BB122" s="997"/>
      <c r="BC122" s="997"/>
      <c r="BD122" s="997"/>
      <c r="BE122" s="997"/>
      <c r="BF122" s="997"/>
      <c r="BG122" s="997"/>
      <c r="BH122" s="997"/>
      <c r="BI122" s="997"/>
      <c r="BJ122" s="997"/>
      <c r="BK122" s="997"/>
      <c r="BL122" s="997"/>
      <c r="BM122" s="997"/>
      <c r="BN122" s="997"/>
      <c r="BO122" s="997"/>
      <c r="BP122" s="998"/>
      <c r="BQ122" s="1029">
        <v>8046659</v>
      </c>
      <c r="BR122" s="1030"/>
      <c r="BS122" s="1030"/>
      <c r="BT122" s="1030"/>
      <c r="BU122" s="1030"/>
      <c r="BV122" s="1030">
        <v>7808711</v>
      </c>
      <c r="BW122" s="1030"/>
      <c r="BX122" s="1030"/>
      <c r="BY122" s="1030"/>
      <c r="BZ122" s="1030"/>
      <c r="CA122" s="1030">
        <v>7725941</v>
      </c>
      <c r="CB122" s="1030"/>
      <c r="CC122" s="1030"/>
      <c r="CD122" s="1030"/>
      <c r="CE122" s="1030"/>
      <c r="CF122" s="1050">
        <v>135.69999999999999</v>
      </c>
      <c r="CG122" s="1051"/>
      <c r="CH122" s="1051"/>
      <c r="CI122" s="1051"/>
      <c r="CJ122" s="1051"/>
      <c r="CK122" s="1042"/>
      <c r="CL122" s="1043"/>
      <c r="CM122" s="1043"/>
      <c r="CN122" s="1043"/>
      <c r="CO122" s="1044"/>
      <c r="CP122" s="1052" t="s">
        <v>463</v>
      </c>
      <c r="CQ122" s="1053"/>
      <c r="CR122" s="1053"/>
      <c r="CS122" s="1053"/>
      <c r="CT122" s="1053"/>
      <c r="CU122" s="1053"/>
      <c r="CV122" s="1053"/>
      <c r="CW122" s="1053"/>
      <c r="CX122" s="1053"/>
      <c r="CY122" s="1053"/>
      <c r="CZ122" s="1053"/>
      <c r="DA122" s="1053"/>
      <c r="DB122" s="1053"/>
      <c r="DC122" s="1053"/>
      <c r="DD122" s="1053"/>
      <c r="DE122" s="1053"/>
      <c r="DF122" s="1054"/>
      <c r="DG122" s="951" t="s">
        <v>398</v>
      </c>
      <c r="DH122" s="952"/>
      <c r="DI122" s="952"/>
      <c r="DJ122" s="952"/>
      <c r="DK122" s="952"/>
      <c r="DL122" s="952" t="s">
        <v>428</v>
      </c>
      <c r="DM122" s="952"/>
      <c r="DN122" s="952"/>
      <c r="DO122" s="952"/>
      <c r="DP122" s="952"/>
      <c r="DQ122" s="952" t="s">
        <v>428</v>
      </c>
      <c r="DR122" s="952"/>
      <c r="DS122" s="952"/>
      <c r="DT122" s="952"/>
      <c r="DU122" s="952"/>
      <c r="DV122" s="953" t="s">
        <v>425</v>
      </c>
      <c r="DW122" s="953"/>
      <c r="DX122" s="953"/>
      <c r="DY122" s="953"/>
      <c r="DZ122" s="954"/>
    </row>
    <row r="123" spans="1:130" s="226" customFormat="1" ht="26.25" customHeight="1" x14ac:dyDescent="0.15">
      <c r="A123" s="1091"/>
      <c r="B123" s="978"/>
      <c r="C123" s="948" t="s">
        <v>447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425</v>
      </c>
      <c r="AB123" s="991"/>
      <c r="AC123" s="991"/>
      <c r="AD123" s="991"/>
      <c r="AE123" s="992"/>
      <c r="AF123" s="993" t="s">
        <v>425</v>
      </c>
      <c r="AG123" s="991"/>
      <c r="AH123" s="991"/>
      <c r="AI123" s="991"/>
      <c r="AJ123" s="992"/>
      <c r="AK123" s="993" t="s">
        <v>398</v>
      </c>
      <c r="AL123" s="991"/>
      <c r="AM123" s="991"/>
      <c r="AN123" s="991"/>
      <c r="AO123" s="992"/>
      <c r="AP123" s="994" t="s">
        <v>428</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464</v>
      </c>
      <c r="BP123" s="1038"/>
      <c r="BQ123" s="1097">
        <v>13706387</v>
      </c>
      <c r="BR123" s="1098"/>
      <c r="BS123" s="1098"/>
      <c r="BT123" s="1098"/>
      <c r="BU123" s="1098"/>
      <c r="BV123" s="1098">
        <v>13256082</v>
      </c>
      <c r="BW123" s="1098"/>
      <c r="BX123" s="1098"/>
      <c r="BY123" s="1098"/>
      <c r="BZ123" s="1098"/>
      <c r="CA123" s="1098">
        <v>12765422</v>
      </c>
      <c r="CB123" s="1098"/>
      <c r="CC123" s="1098"/>
      <c r="CD123" s="1098"/>
      <c r="CE123" s="1098"/>
      <c r="CF123" s="1031"/>
      <c r="CG123" s="1032"/>
      <c r="CH123" s="1032"/>
      <c r="CI123" s="1032"/>
      <c r="CJ123" s="1033"/>
      <c r="CK123" s="1042"/>
      <c r="CL123" s="1043"/>
      <c r="CM123" s="1043"/>
      <c r="CN123" s="1043"/>
      <c r="CO123" s="1044"/>
      <c r="CP123" s="1052" t="s">
        <v>465</v>
      </c>
      <c r="CQ123" s="1053"/>
      <c r="CR123" s="1053"/>
      <c r="CS123" s="1053"/>
      <c r="CT123" s="1053"/>
      <c r="CU123" s="1053"/>
      <c r="CV123" s="1053"/>
      <c r="CW123" s="1053"/>
      <c r="CX123" s="1053"/>
      <c r="CY123" s="1053"/>
      <c r="CZ123" s="1053"/>
      <c r="DA123" s="1053"/>
      <c r="DB123" s="1053"/>
      <c r="DC123" s="1053"/>
      <c r="DD123" s="1053"/>
      <c r="DE123" s="1053"/>
      <c r="DF123" s="1054"/>
      <c r="DG123" s="990" t="s">
        <v>435</v>
      </c>
      <c r="DH123" s="991"/>
      <c r="DI123" s="991"/>
      <c r="DJ123" s="991"/>
      <c r="DK123" s="992"/>
      <c r="DL123" s="993" t="s">
        <v>435</v>
      </c>
      <c r="DM123" s="991"/>
      <c r="DN123" s="991"/>
      <c r="DO123" s="991"/>
      <c r="DP123" s="992"/>
      <c r="DQ123" s="993" t="s">
        <v>425</v>
      </c>
      <c r="DR123" s="991"/>
      <c r="DS123" s="991"/>
      <c r="DT123" s="991"/>
      <c r="DU123" s="992"/>
      <c r="DV123" s="994" t="s">
        <v>425</v>
      </c>
      <c r="DW123" s="995"/>
      <c r="DX123" s="995"/>
      <c r="DY123" s="995"/>
      <c r="DZ123" s="996"/>
    </row>
    <row r="124" spans="1:130" s="226" customFormat="1" ht="26.25" customHeight="1" thickBot="1" x14ac:dyDescent="0.2">
      <c r="A124" s="1091"/>
      <c r="B124" s="978"/>
      <c r="C124" s="948" t="s">
        <v>450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435</v>
      </c>
      <c r="AB124" s="991"/>
      <c r="AC124" s="991"/>
      <c r="AD124" s="991"/>
      <c r="AE124" s="992"/>
      <c r="AF124" s="993" t="s">
        <v>435</v>
      </c>
      <c r="AG124" s="991"/>
      <c r="AH124" s="991"/>
      <c r="AI124" s="991"/>
      <c r="AJ124" s="992"/>
      <c r="AK124" s="993" t="s">
        <v>435</v>
      </c>
      <c r="AL124" s="991"/>
      <c r="AM124" s="991"/>
      <c r="AN124" s="991"/>
      <c r="AO124" s="992"/>
      <c r="AP124" s="994" t="s">
        <v>425</v>
      </c>
      <c r="AQ124" s="995"/>
      <c r="AR124" s="995"/>
      <c r="AS124" s="995"/>
      <c r="AT124" s="996"/>
      <c r="AU124" s="1093" t="s">
        <v>466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425</v>
      </c>
      <c r="BR124" s="1060"/>
      <c r="BS124" s="1060"/>
      <c r="BT124" s="1060"/>
      <c r="BU124" s="1060"/>
      <c r="BV124" s="1060" t="s">
        <v>435</v>
      </c>
      <c r="BW124" s="1060"/>
      <c r="BX124" s="1060"/>
      <c r="BY124" s="1060"/>
      <c r="BZ124" s="1060"/>
      <c r="CA124" s="1060">
        <v>2.5</v>
      </c>
      <c r="CB124" s="1060"/>
      <c r="CC124" s="1060"/>
      <c r="CD124" s="1060"/>
      <c r="CE124" s="1060"/>
      <c r="CF124" s="1061"/>
      <c r="CG124" s="1062"/>
      <c r="CH124" s="1062"/>
      <c r="CI124" s="1062"/>
      <c r="CJ124" s="1063"/>
      <c r="CK124" s="1045"/>
      <c r="CL124" s="1045"/>
      <c r="CM124" s="1045"/>
      <c r="CN124" s="1045"/>
      <c r="CO124" s="1046"/>
      <c r="CP124" s="1052" t="s">
        <v>467</v>
      </c>
      <c r="CQ124" s="1053"/>
      <c r="CR124" s="1053"/>
      <c r="CS124" s="1053"/>
      <c r="CT124" s="1053"/>
      <c r="CU124" s="1053"/>
      <c r="CV124" s="1053"/>
      <c r="CW124" s="1053"/>
      <c r="CX124" s="1053"/>
      <c r="CY124" s="1053"/>
      <c r="CZ124" s="1053"/>
      <c r="DA124" s="1053"/>
      <c r="DB124" s="1053"/>
      <c r="DC124" s="1053"/>
      <c r="DD124" s="1053"/>
      <c r="DE124" s="1053"/>
      <c r="DF124" s="1054"/>
      <c r="DG124" s="1037" t="s">
        <v>398</v>
      </c>
      <c r="DH124" s="1016"/>
      <c r="DI124" s="1016"/>
      <c r="DJ124" s="1016"/>
      <c r="DK124" s="1017"/>
      <c r="DL124" s="1015" t="s">
        <v>398</v>
      </c>
      <c r="DM124" s="1016"/>
      <c r="DN124" s="1016"/>
      <c r="DO124" s="1016"/>
      <c r="DP124" s="1017"/>
      <c r="DQ124" s="1015" t="s">
        <v>398</v>
      </c>
      <c r="DR124" s="1016"/>
      <c r="DS124" s="1016"/>
      <c r="DT124" s="1016"/>
      <c r="DU124" s="1017"/>
      <c r="DV124" s="1018" t="s">
        <v>398</v>
      </c>
      <c r="DW124" s="1019"/>
      <c r="DX124" s="1019"/>
      <c r="DY124" s="1019"/>
      <c r="DZ124" s="1020"/>
    </row>
    <row r="125" spans="1:130" s="226" customFormat="1" ht="26.25" customHeight="1" x14ac:dyDescent="0.15">
      <c r="A125" s="1091"/>
      <c r="B125" s="978"/>
      <c r="C125" s="948" t="s">
        <v>452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398</v>
      </c>
      <c r="AB125" s="991"/>
      <c r="AC125" s="991"/>
      <c r="AD125" s="991"/>
      <c r="AE125" s="992"/>
      <c r="AF125" s="993" t="s">
        <v>398</v>
      </c>
      <c r="AG125" s="991"/>
      <c r="AH125" s="991"/>
      <c r="AI125" s="991"/>
      <c r="AJ125" s="992"/>
      <c r="AK125" s="993" t="s">
        <v>398</v>
      </c>
      <c r="AL125" s="991"/>
      <c r="AM125" s="991"/>
      <c r="AN125" s="991"/>
      <c r="AO125" s="992"/>
      <c r="AP125" s="994" t="s">
        <v>398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468</v>
      </c>
      <c r="CL125" s="1040"/>
      <c r="CM125" s="1040"/>
      <c r="CN125" s="1040"/>
      <c r="CO125" s="1041"/>
      <c r="CP125" s="972" t="s">
        <v>469</v>
      </c>
      <c r="CQ125" s="921"/>
      <c r="CR125" s="921"/>
      <c r="CS125" s="921"/>
      <c r="CT125" s="921"/>
      <c r="CU125" s="921"/>
      <c r="CV125" s="921"/>
      <c r="CW125" s="921"/>
      <c r="CX125" s="921"/>
      <c r="CY125" s="921"/>
      <c r="CZ125" s="921"/>
      <c r="DA125" s="921"/>
      <c r="DB125" s="921"/>
      <c r="DC125" s="921"/>
      <c r="DD125" s="921"/>
      <c r="DE125" s="921"/>
      <c r="DF125" s="922"/>
      <c r="DG125" s="958" t="s">
        <v>398</v>
      </c>
      <c r="DH125" s="959"/>
      <c r="DI125" s="959"/>
      <c r="DJ125" s="959"/>
      <c r="DK125" s="959"/>
      <c r="DL125" s="959" t="s">
        <v>398</v>
      </c>
      <c r="DM125" s="959"/>
      <c r="DN125" s="959"/>
      <c r="DO125" s="959"/>
      <c r="DP125" s="959"/>
      <c r="DQ125" s="959" t="s">
        <v>398</v>
      </c>
      <c r="DR125" s="959"/>
      <c r="DS125" s="959"/>
      <c r="DT125" s="959"/>
      <c r="DU125" s="959"/>
      <c r="DV125" s="960" t="s">
        <v>398</v>
      </c>
      <c r="DW125" s="960"/>
      <c r="DX125" s="960"/>
      <c r="DY125" s="960"/>
      <c r="DZ125" s="961"/>
    </row>
    <row r="126" spans="1:130" s="226" customFormat="1" ht="26.25" customHeight="1" thickBot="1" x14ac:dyDescent="0.2">
      <c r="A126" s="1091"/>
      <c r="B126" s="978"/>
      <c r="C126" s="948" t="s">
        <v>454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123</v>
      </c>
      <c r="AB126" s="991"/>
      <c r="AC126" s="991"/>
      <c r="AD126" s="991"/>
      <c r="AE126" s="992"/>
      <c r="AF126" s="993" t="s">
        <v>398</v>
      </c>
      <c r="AG126" s="991"/>
      <c r="AH126" s="991"/>
      <c r="AI126" s="991"/>
      <c r="AJ126" s="992"/>
      <c r="AK126" s="993" t="s">
        <v>398</v>
      </c>
      <c r="AL126" s="991"/>
      <c r="AM126" s="991"/>
      <c r="AN126" s="991"/>
      <c r="AO126" s="992"/>
      <c r="AP126" s="994" t="s">
        <v>398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470</v>
      </c>
      <c r="CQ126" s="982"/>
      <c r="CR126" s="982"/>
      <c r="CS126" s="982"/>
      <c r="CT126" s="982"/>
      <c r="CU126" s="982"/>
      <c r="CV126" s="982"/>
      <c r="CW126" s="982"/>
      <c r="CX126" s="982"/>
      <c r="CY126" s="982"/>
      <c r="CZ126" s="982"/>
      <c r="DA126" s="982"/>
      <c r="DB126" s="982"/>
      <c r="DC126" s="982"/>
      <c r="DD126" s="982"/>
      <c r="DE126" s="982"/>
      <c r="DF126" s="983"/>
      <c r="DG126" s="951" t="s">
        <v>398</v>
      </c>
      <c r="DH126" s="952"/>
      <c r="DI126" s="952"/>
      <c r="DJ126" s="952"/>
      <c r="DK126" s="952"/>
      <c r="DL126" s="952" t="s">
        <v>398</v>
      </c>
      <c r="DM126" s="952"/>
      <c r="DN126" s="952"/>
      <c r="DO126" s="952"/>
      <c r="DP126" s="952"/>
      <c r="DQ126" s="952" t="s">
        <v>398</v>
      </c>
      <c r="DR126" s="952"/>
      <c r="DS126" s="952"/>
      <c r="DT126" s="952"/>
      <c r="DU126" s="952"/>
      <c r="DV126" s="953" t="s">
        <v>398</v>
      </c>
      <c r="DW126" s="953"/>
      <c r="DX126" s="953"/>
      <c r="DY126" s="953"/>
      <c r="DZ126" s="954"/>
    </row>
    <row r="127" spans="1:130" s="226" customFormat="1" ht="26.25" customHeight="1" x14ac:dyDescent="0.15">
      <c r="A127" s="1092"/>
      <c r="B127" s="980"/>
      <c r="C127" s="1034" t="s">
        <v>471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398</v>
      </c>
      <c r="AB127" s="991"/>
      <c r="AC127" s="991"/>
      <c r="AD127" s="991"/>
      <c r="AE127" s="992"/>
      <c r="AF127" s="993" t="s">
        <v>398</v>
      </c>
      <c r="AG127" s="991"/>
      <c r="AH127" s="991"/>
      <c r="AI127" s="991"/>
      <c r="AJ127" s="992"/>
      <c r="AK127" s="993" t="s">
        <v>398</v>
      </c>
      <c r="AL127" s="991"/>
      <c r="AM127" s="991"/>
      <c r="AN127" s="991"/>
      <c r="AO127" s="992"/>
      <c r="AP127" s="994" t="s">
        <v>398</v>
      </c>
      <c r="AQ127" s="995"/>
      <c r="AR127" s="995"/>
      <c r="AS127" s="995"/>
      <c r="AT127" s="996"/>
      <c r="AU127" s="262"/>
      <c r="AV127" s="262"/>
      <c r="AW127" s="262"/>
      <c r="AX127" s="1064" t="s">
        <v>472</v>
      </c>
      <c r="AY127" s="1065"/>
      <c r="AZ127" s="1065"/>
      <c r="BA127" s="1065"/>
      <c r="BB127" s="1065"/>
      <c r="BC127" s="1065"/>
      <c r="BD127" s="1065"/>
      <c r="BE127" s="1066"/>
      <c r="BF127" s="1067" t="s">
        <v>473</v>
      </c>
      <c r="BG127" s="1065"/>
      <c r="BH127" s="1065"/>
      <c r="BI127" s="1065"/>
      <c r="BJ127" s="1065"/>
      <c r="BK127" s="1065"/>
      <c r="BL127" s="1066"/>
      <c r="BM127" s="1067" t="s">
        <v>474</v>
      </c>
      <c r="BN127" s="1065"/>
      <c r="BO127" s="1065"/>
      <c r="BP127" s="1065"/>
      <c r="BQ127" s="1065"/>
      <c r="BR127" s="1065"/>
      <c r="BS127" s="1066"/>
      <c r="BT127" s="1067" t="s">
        <v>475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476</v>
      </c>
      <c r="CQ127" s="982"/>
      <c r="CR127" s="982"/>
      <c r="CS127" s="982"/>
      <c r="CT127" s="982"/>
      <c r="CU127" s="982"/>
      <c r="CV127" s="982"/>
      <c r="CW127" s="982"/>
      <c r="CX127" s="982"/>
      <c r="CY127" s="982"/>
      <c r="CZ127" s="982"/>
      <c r="DA127" s="982"/>
      <c r="DB127" s="982"/>
      <c r="DC127" s="982"/>
      <c r="DD127" s="982"/>
      <c r="DE127" s="982"/>
      <c r="DF127" s="983"/>
      <c r="DG127" s="951" t="s">
        <v>398</v>
      </c>
      <c r="DH127" s="952"/>
      <c r="DI127" s="952"/>
      <c r="DJ127" s="952"/>
      <c r="DK127" s="952"/>
      <c r="DL127" s="952" t="s">
        <v>398</v>
      </c>
      <c r="DM127" s="952"/>
      <c r="DN127" s="952"/>
      <c r="DO127" s="952"/>
      <c r="DP127" s="952"/>
      <c r="DQ127" s="952" t="s">
        <v>123</v>
      </c>
      <c r="DR127" s="952"/>
      <c r="DS127" s="952"/>
      <c r="DT127" s="952"/>
      <c r="DU127" s="952"/>
      <c r="DV127" s="953" t="s">
        <v>123</v>
      </c>
      <c r="DW127" s="953"/>
      <c r="DX127" s="953"/>
      <c r="DY127" s="953"/>
      <c r="DZ127" s="954"/>
    </row>
    <row r="128" spans="1:130" s="226" customFormat="1" ht="26.25" customHeight="1" thickBot="1" x14ac:dyDescent="0.2">
      <c r="A128" s="1075" t="s">
        <v>477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478</v>
      </c>
      <c r="X128" s="1077"/>
      <c r="Y128" s="1077"/>
      <c r="Z128" s="1078"/>
      <c r="AA128" s="1079">
        <v>275648</v>
      </c>
      <c r="AB128" s="1080"/>
      <c r="AC128" s="1080"/>
      <c r="AD128" s="1080"/>
      <c r="AE128" s="1081"/>
      <c r="AF128" s="1082">
        <v>262693</v>
      </c>
      <c r="AG128" s="1080"/>
      <c r="AH128" s="1080"/>
      <c r="AI128" s="1080"/>
      <c r="AJ128" s="1081"/>
      <c r="AK128" s="1082">
        <v>276538</v>
      </c>
      <c r="AL128" s="1080"/>
      <c r="AM128" s="1080"/>
      <c r="AN128" s="1080"/>
      <c r="AO128" s="1081"/>
      <c r="AP128" s="1083"/>
      <c r="AQ128" s="1084"/>
      <c r="AR128" s="1084"/>
      <c r="AS128" s="1084"/>
      <c r="AT128" s="1085"/>
      <c r="AU128" s="262"/>
      <c r="AV128" s="262"/>
      <c r="AW128" s="262"/>
      <c r="AX128" s="920" t="s">
        <v>479</v>
      </c>
      <c r="AY128" s="921"/>
      <c r="AZ128" s="921"/>
      <c r="BA128" s="921"/>
      <c r="BB128" s="921"/>
      <c r="BC128" s="921"/>
      <c r="BD128" s="921"/>
      <c r="BE128" s="922"/>
      <c r="BF128" s="1086" t="s">
        <v>377</v>
      </c>
      <c r="BG128" s="1087"/>
      <c r="BH128" s="1087"/>
      <c r="BI128" s="1087"/>
      <c r="BJ128" s="1087"/>
      <c r="BK128" s="1087"/>
      <c r="BL128" s="1088"/>
      <c r="BM128" s="1086">
        <v>14.28</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480</v>
      </c>
      <c r="CQ128" s="1069"/>
      <c r="CR128" s="1069"/>
      <c r="CS128" s="1069"/>
      <c r="CT128" s="1069"/>
      <c r="CU128" s="1069"/>
      <c r="CV128" s="1069"/>
      <c r="CW128" s="1069"/>
      <c r="CX128" s="1069"/>
      <c r="CY128" s="1069"/>
      <c r="CZ128" s="1069"/>
      <c r="DA128" s="1069"/>
      <c r="DB128" s="1069"/>
      <c r="DC128" s="1069"/>
      <c r="DD128" s="1069"/>
      <c r="DE128" s="1069"/>
      <c r="DF128" s="1070"/>
      <c r="DG128" s="1071" t="s">
        <v>481</v>
      </c>
      <c r="DH128" s="1072"/>
      <c r="DI128" s="1072"/>
      <c r="DJ128" s="1072"/>
      <c r="DK128" s="1072"/>
      <c r="DL128" s="1072" t="s">
        <v>377</v>
      </c>
      <c r="DM128" s="1072"/>
      <c r="DN128" s="1072"/>
      <c r="DO128" s="1072"/>
      <c r="DP128" s="1072"/>
      <c r="DQ128" s="1072" t="s">
        <v>377</v>
      </c>
      <c r="DR128" s="1072"/>
      <c r="DS128" s="1072"/>
      <c r="DT128" s="1072"/>
      <c r="DU128" s="1072"/>
      <c r="DV128" s="1073" t="s">
        <v>482</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483</v>
      </c>
      <c r="X129" s="1106"/>
      <c r="Y129" s="1106"/>
      <c r="Z129" s="1107"/>
      <c r="AA129" s="990">
        <v>6321906</v>
      </c>
      <c r="AB129" s="991"/>
      <c r="AC129" s="991"/>
      <c r="AD129" s="991"/>
      <c r="AE129" s="992"/>
      <c r="AF129" s="993">
        <v>6378930</v>
      </c>
      <c r="AG129" s="991"/>
      <c r="AH129" s="991"/>
      <c r="AI129" s="991"/>
      <c r="AJ129" s="992"/>
      <c r="AK129" s="993">
        <v>6368870</v>
      </c>
      <c r="AL129" s="991"/>
      <c r="AM129" s="991"/>
      <c r="AN129" s="991"/>
      <c r="AO129" s="992"/>
      <c r="AP129" s="1108"/>
      <c r="AQ129" s="1109"/>
      <c r="AR129" s="1109"/>
      <c r="AS129" s="1109"/>
      <c r="AT129" s="1110"/>
      <c r="AU129" s="264"/>
      <c r="AV129" s="264"/>
      <c r="AW129" s="264"/>
      <c r="AX129" s="1099" t="s">
        <v>484</v>
      </c>
      <c r="AY129" s="982"/>
      <c r="AZ129" s="982"/>
      <c r="BA129" s="982"/>
      <c r="BB129" s="982"/>
      <c r="BC129" s="982"/>
      <c r="BD129" s="982"/>
      <c r="BE129" s="983"/>
      <c r="BF129" s="1100" t="s">
        <v>485</v>
      </c>
      <c r="BG129" s="1101"/>
      <c r="BH129" s="1101"/>
      <c r="BI129" s="1101"/>
      <c r="BJ129" s="1101"/>
      <c r="BK129" s="1101"/>
      <c r="BL129" s="1102"/>
      <c r="BM129" s="1100">
        <v>19.28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487</v>
      </c>
      <c r="X130" s="1106"/>
      <c r="Y130" s="1106"/>
      <c r="Z130" s="1107"/>
      <c r="AA130" s="990">
        <v>653642</v>
      </c>
      <c r="AB130" s="991"/>
      <c r="AC130" s="991"/>
      <c r="AD130" s="991"/>
      <c r="AE130" s="992"/>
      <c r="AF130" s="993">
        <v>670177</v>
      </c>
      <c r="AG130" s="991"/>
      <c r="AH130" s="991"/>
      <c r="AI130" s="991"/>
      <c r="AJ130" s="992"/>
      <c r="AK130" s="993">
        <v>675611</v>
      </c>
      <c r="AL130" s="991"/>
      <c r="AM130" s="991"/>
      <c r="AN130" s="991"/>
      <c r="AO130" s="992"/>
      <c r="AP130" s="1108"/>
      <c r="AQ130" s="1109"/>
      <c r="AR130" s="1109"/>
      <c r="AS130" s="1109"/>
      <c r="AT130" s="1110"/>
      <c r="AU130" s="264"/>
      <c r="AV130" s="264"/>
      <c r="AW130" s="264"/>
      <c r="AX130" s="1099" t="s">
        <v>488</v>
      </c>
      <c r="AY130" s="982"/>
      <c r="AZ130" s="982"/>
      <c r="BA130" s="982"/>
      <c r="BB130" s="982"/>
      <c r="BC130" s="982"/>
      <c r="BD130" s="982"/>
      <c r="BE130" s="983"/>
      <c r="BF130" s="1136">
        <v>5.2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489</v>
      </c>
      <c r="X131" s="1144"/>
      <c r="Y131" s="1144"/>
      <c r="Z131" s="1145"/>
      <c r="AA131" s="1037">
        <v>5668264</v>
      </c>
      <c r="AB131" s="1016"/>
      <c r="AC131" s="1016"/>
      <c r="AD131" s="1016"/>
      <c r="AE131" s="1017"/>
      <c r="AF131" s="1015">
        <v>5708753</v>
      </c>
      <c r="AG131" s="1016"/>
      <c r="AH131" s="1016"/>
      <c r="AI131" s="1016"/>
      <c r="AJ131" s="1017"/>
      <c r="AK131" s="1015">
        <v>5693259</v>
      </c>
      <c r="AL131" s="1016"/>
      <c r="AM131" s="1016"/>
      <c r="AN131" s="1016"/>
      <c r="AO131" s="1017"/>
      <c r="AP131" s="1146"/>
      <c r="AQ131" s="1147"/>
      <c r="AR131" s="1147"/>
      <c r="AS131" s="1147"/>
      <c r="AT131" s="1148"/>
      <c r="AU131" s="264"/>
      <c r="AV131" s="264"/>
      <c r="AW131" s="264"/>
      <c r="AX131" s="1118" t="s">
        <v>490</v>
      </c>
      <c r="AY131" s="1069"/>
      <c r="AZ131" s="1069"/>
      <c r="BA131" s="1069"/>
      <c r="BB131" s="1069"/>
      <c r="BC131" s="1069"/>
      <c r="BD131" s="1069"/>
      <c r="BE131" s="1070"/>
      <c r="BF131" s="1119">
        <v>2.5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492</v>
      </c>
      <c r="W132" s="1129"/>
      <c r="X132" s="1129"/>
      <c r="Y132" s="1129"/>
      <c r="Z132" s="1130"/>
      <c r="AA132" s="1131">
        <v>5.68297454</v>
      </c>
      <c r="AB132" s="1132"/>
      <c r="AC132" s="1132"/>
      <c r="AD132" s="1132"/>
      <c r="AE132" s="1133"/>
      <c r="AF132" s="1134">
        <v>4.9026118309999998</v>
      </c>
      <c r="AG132" s="1132"/>
      <c r="AH132" s="1132"/>
      <c r="AI132" s="1132"/>
      <c r="AJ132" s="1133"/>
      <c r="AK132" s="1134">
        <v>5.1351958519999998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493</v>
      </c>
      <c r="W133" s="1112"/>
      <c r="X133" s="1112"/>
      <c r="Y133" s="1112"/>
      <c r="Z133" s="1113"/>
      <c r="AA133" s="1114">
        <v>4.7</v>
      </c>
      <c r="AB133" s="1115"/>
      <c r="AC133" s="1115"/>
      <c r="AD133" s="1115"/>
      <c r="AE133" s="1116"/>
      <c r="AF133" s="1114">
        <v>4.7</v>
      </c>
      <c r="AG133" s="1115"/>
      <c r="AH133" s="1115"/>
      <c r="AI133" s="1115"/>
      <c r="AJ133" s="1116"/>
      <c r="AK133" s="1114">
        <v>5.2</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Dc59epz8JPjLtQwKVFC56hO3xq5UQYrDu+XYQizwb2WriwWwQ0RkH25JoHg2rRjWqZakVXhE3q/FjsDHLyfyg==" saltValue="fkIt7JrFy0TRCoJKCIXV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AU/bKTEBjEBOvsTpgvsf9IRCwVY6bu7bzVg0pjlUF0nHLzCVu+472YWlxmandaqs5RguCTDo1bWjSXD9/zOPw==" saltValue="Li+wF8od6iQkXftSwwJyP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Jc+21RDNOf0tMyDWuek2ymDl8HqIueKTjK0kys9vAFah82122CRJkwidcg5LXKCd3XvvIdlkn18mLrAQFW07g==" saltValue="LOzax0kD571LfLvsaH/J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502</v>
      </c>
      <c r="AL9" s="1155"/>
      <c r="AM9" s="1155"/>
      <c r="AN9" s="1156"/>
      <c r="AO9" s="292">
        <v>1563365</v>
      </c>
      <c r="AP9" s="292">
        <v>47946</v>
      </c>
      <c r="AQ9" s="293">
        <v>55995</v>
      </c>
      <c r="AR9" s="294">
        <v>-14.4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503</v>
      </c>
      <c r="AL10" s="1155"/>
      <c r="AM10" s="1155"/>
      <c r="AN10" s="1156"/>
      <c r="AO10" s="295">
        <v>279542</v>
      </c>
      <c r="AP10" s="295">
        <v>8573</v>
      </c>
      <c r="AQ10" s="296">
        <v>5813</v>
      </c>
      <c r="AR10" s="297">
        <v>47.5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504</v>
      </c>
      <c r="AL11" s="1155"/>
      <c r="AM11" s="1155"/>
      <c r="AN11" s="1156"/>
      <c r="AO11" s="295">
        <v>372786</v>
      </c>
      <c r="AP11" s="295">
        <v>11433</v>
      </c>
      <c r="AQ11" s="296">
        <v>8381</v>
      </c>
      <c r="AR11" s="297">
        <v>36.4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505</v>
      </c>
      <c r="AL12" s="1155"/>
      <c r="AM12" s="1155"/>
      <c r="AN12" s="1156"/>
      <c r="AO12" s="295" t="s">
        <v>506</v>
      </c>
      <c r="AP12" s="295" t="s">
        <v>506</v>
      </c>
      <c r="AQ12" s="296">
        <v>170</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507</v>
      </c>
      <c r="AL13" s="1155"/>
      <c r="AM13" s="1155"/>
      <c r="AN13" s="1156"/>
      <c r="AO13" s="295" t="s">
        <v>506</v>
      </c>
      <c r="AP13" s="295" t="s">
        <v>506</v>
      </c>
      <c r="AQ13" s="296">
        <v>1</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508</v>
      </c>
      <c r="AL14" s="1155"/>
      <c r="AM14" s="1155"/>
      <c r="AN14" s="1156"/>
      <c r="AO14" s="295">
        <v>116854</v>
      </c>
      <c r="AP14" s="295">
        <v>3584</v>
      </c>
      <c r="AQ14" s="296">
        <v>2724</v>
      </c>
      <c r="AR14" s="297">
        <v>31.6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509</v>
      </c>
      <c r="AL15" s="1155"/>
      <c r="AM15" s="1155"/>
      <c r="AN15" s="1156"/>
      <c r="AO15" s="295">
        <v>30274</v>
      </c>
      <c r="AP15" s="295">
        <v>928</v>
      </c>
      <c r="AQ15" s="296">
        <v>1180</v>
      </c>
      <c r="AR15" s="297">
        <v>-21.4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510</v>
      </c>
      <c r="AL16" s="1158"/>
      <c r="AM16" s="1158"/>
      <c r="AN16" s="1159"/>
      <c r="AO16" s="295">
        <v>-110928</v>
      </c>
      <c r="AP16" s="295">
        <v>-3402</v>
      </c>
      <c r="AQ16" s="296">
        <v>-5022</v>
      </c>
      <c r="AR16" s="297">
        <v>-32.299999999999997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2251893</v>
      </c>
      <c r="AP17" s="295">
        <v>69062</v>
      </c>
      <c r="AQ17" s="296">
        <v>69242</v>
      </c>
      <c r="AR17" s="297">
        <v>-0.3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515</v>
      </c>
      <c r="AL21" s="1150"/>
      <c r="AM21" s="1150"/>
      <c r="AN21" s="1151"/>
      <c r="AO21" s="307">
        <v>5.8</v>
      </c>
      <c r="AP21" s="308">
        <v>6.42</v>
      </c>
      <c r="AQ21" s="309">
        <v>-0.62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516</v>
      </c>
      <c r="AL22" s="1150"/>
      <c r="AM22" s="1150"/>
      <c r="AN22" s="1151"/>
      <c r="AO22" s="312">
        <v>94.1</v>
      </c>
      <c r="AP22" s="313">
        <v>97.3</v>
      </c>
      <c r="AQ22" s="314">
        <v>-3.2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521</v>
      </c>
      <c r="AL32" s="1166"/>
      <c r="AM32" s="1166"/>
      <c r="AN32" s="1167"/>
      <c r="AO32" s="322">
        <v>857592</v>
      </c>
      <c r="AP32" s="322">
        <v>26301</v>
      </c>
      <c r="AQ32" s="323">
        <v>31321</v>
      </c>
      <c r="AR32" s="324">
        <v>-16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522</v>
      </c>
      <c r="AL33" s="1166"/>
      <c r="AM33" s="1166"/>
      <c r="AN33" s="1167"/>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523</v>
      </c>
      <c r="AL34" s="1166"/>
      <c r="AM34" s="1166"/>
      <c r="AN34" s="1167"/>
      <c r="AO34" s="322" t="s">
        <v>506</v>
      </c>
      <c r="AP34" s="322" t="s">
        <v>506</v>
      </c>
      <c r="AQ34" s="323" t="s">
        <v>506</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524</v>
      </c>
      <c r="AL35" s="1166"/>
      <c r="AM35" s="1166"/>
      <c r="AN35" s="1167"/>
      <c r="AO35" s="322">
        <v>385395</v>
      </c>
      <c r="AP35" s="322">
        <v>11819</v>
      </c>
      <c r="AQ35" s="323">
        <v>9685</v>
      </c>
      <c r="AR35" s="324">
        <v>22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525</v>
      </c>
      <c r="AL36" s="1166"/>
      <c r="AM36" s="1166"/>
      <c r="AN36" s="1167"/>
      <c r="AO36" s="322">
        <v>1521</v>
      </c>
      <c r="AP36" s="322">
        <v>47</v>
      </c>
      <c r="AQ36" s="323">
        <v>2454</v>
      </c>
      <c r="AR36" s="324">
        <v>-98.1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526</v>
      </c>
      <c r="AL37" s="1166"/>
      <c r="AM37" s="1166"/>
      <c r="AN37" s="1167"/>
      <c r="AO37" s="322" t="s">
        <v>506</v>
      </c>
      <c r="AP37" s="322" t="s">
        <v>506</v>
      </c>
      <c r="AQ37" s="323">
        <v>1182</v>
      </c>
      <c r="AR37" s="324" t="s">
        <v>506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527</v>
      </c>
      <c r="AL38" s="1169"/>
      <c r="AM38" s="1169"/>
      <c r="AN38" s="1170"/>
      <c r="AO38" s="325">
        <v>1</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528</v>
      </c>
      <c r="AL39" s="1169"/>
      <c r="AM39" s="1169"/>
      <c r="AN39" s="1170"/>
      <c r="AO39" s="322">
        <v>-276538</v>
      </c>
      <c r="AP39" s="322">
        <v>-8481</v>
      </c>
      <c r="AQ39" s="323">
        <v>-3213</v>
      </c>
      <c r="AR39" s="324">
        <v>164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529</v>
      </c>
      <c r="AL40" s="1166"/>
      <c r="AM40" s="1166"/>
      <c r="AN40" s="1167"/>
      <c r="AO40" s="322">
        <v>-675611</v>
      </c>
      <c r="AP40" s="322">
        <v>-20720</v>
      </c>
      <c r="AQ40" s="323">
        <v>-28480</v>
      </c>
      <c r="AR40" s="324">
        <v>-27.2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289</v>
      </c>
      <c r="AL41" s="1172"/>
      <c r="AM41" s="1172"/>
      <c r="AN41" s="1173"/>
      <c r="AO41" s="322">
        <v>292360</v>
      </c>
      <c r="AP41" s="322">
        <v>8966</v>
      </c>
      <c r="AQ41" s="323">
        <v>12950</v>
      </c>
      <c r="AR41" s="324">
        <v>-30.8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497</v>
      </c>
      <c r="AN49" s="1162" t="s">
        <v>533</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1059435</v>
      </c>
      <c r="AN51" s="344">
        <v>32389</v>
      </c>
      <c r="AO51" s="345">
        <v>-17.5</v>
      </c>
      <c r="AP51" s="346">
        <v>53270</v>
      </c>
      <c r="AQ51" s="347">
        <v>13.8</v>
      </c>
      <c r="AR51" s="348">
        <v>-31.3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557206</v>
      </c>
      <c r="AN52" s="352">
        <v>17035</v>
      </c>
      <c r="AO52" s="353">
        <v>-8.6999999999999993</v>
      </c>
      <c r="AP52" s="354">
        <v>24316</v>
      </c>
      <c r="AQ52" s="355">
        <v>0.8</v>
      </c>
      <c r="AR52" s="356">
        <v>-9.5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1424743</v>
      </c>
      <c r="AN53" s="344">
        <v>43737</v>
      </c>
      <c r="AO53" s="345">
        <v>35</v>
      </c>
      <c r="AP53" s="346">
        <v>53292</v>
      </c>
      <c r="AQ53" s="347">
        <v>0</v>
      </c>
      <c r="AR53" s="348">
        <v>35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848318</v>
      </c>
      <c r="AN54" s="352">
        <v>26042</v>
      </c>
      <c r="AO54" s="353">
        <v>52.9</v>
      </c>
      <c r="AP54" s="354">
        <v>28900</v>
      </c>
      <c r="AQ54" s="355">
        <v>18.899999999999999</v>
      </c>
      <c r="AR54" s="356">
        <v>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1056648</v>
      </c>
      <c r="AN55" s="344">
        <v>32534</v>
      </c>
      <c r="AO55" s="345">
        <v>-25.6</v>
      </c>
      <c r="AP55" s="346">
        <v>49919</v>
      </c>
      <c r="AQ55" s="347">
        <v>-6.3</v>
      </c>
      <c r="AR55" s="348">
        <v>-19.3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738196</v>
      </c>
      <c r="AN56" s="352">
        <v>22729</v>
      </c>
      <c r="AO56" s="353">
        <v>-12.7</v>
      </c>
      <c r="AP56" s="354">
        <v>26398</v>
      </c>
      <c r="AQ56" s="355">
        <v>-8.6999999999999993</v>
      </c>
      <c r="AR56" s="356">
        <v>-4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1121677</v>
      </c>
      <c r="AN57" s="344">
        <v>34317</v>
      </c>
      <c r="AO57" s="345">
        <v>5.5</v>
      </c>
      <c r="AP57" s="346">
        <v>47738</v>
      </c>
      <c r="AQ57" s="347">
        <v>-4.4000000000000004</v>
      </c>
      <c r="AR57" s="348">
        <v>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803688</v>
      </c>
      <c r="AN58" s="352">
        <v>24588</v>
      </c>
      <c r="AO58" s="353">
        <v>8.1999999999999993</v>
      </c>
      <c r="AP58" s="354">
        <v>24937</v>
      </c>
      <c r="AQ58" s="355">
        <v>-5.5</v>
      </c>
      <c r="AR58" s="356">
        <v>13.7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1555180</v>
      </c>
      <c r="AN59" s="344">
        <v>47695</v>
      </c>
      <c r="AO59" s="345">
        <v>39</v>
      </c>
      <c r="AP59" s="346">
        <v>52191</v>
      </c>
      <c r="AQ59" s="347">
        <v>9.3000000000000007</v>
      </c>
      <c r="AR59" s="348">
        <v>29.7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984880</v>
      </c>
      <c r="AN60" s="352">
        <v>30205</v>
      </c>
      <c r="AO60" s="353">
        <v>22.8</v>
      </c>
      <c r="AP60" s="354">
        <v>24843</v>
      </c>
      <c r="AQ60" s="355">
        <v>-0.4</v>
      </c>
      <c r="AR60" s="356">
        <v>23.2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1243537</v>
      </c>
      <c r="AN61" s="359">
        <v>38134</v>
      </c>
      <c r="AO61" s="360">
        <v>7.3</v>
      </c>
      <c r="AP61" s="361">
        <v>51282</v>
      </c>
      <c r="AQ61" s="362">
        <v>2.5</v>
      </c>
      <c r="AR61" s="348">
        <v>4.8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786458</v>
      </c>
      <c r="AN62" s="352">
        <v>24120</v>
      </c>
      <c r="AO62" s="353">
        <v>12.5</v>
      </c>
      <c r="AP62" s="354">
        <v>25879</v>
      </c>
      <c r="AQ62" s="355">
        <v>1</v>
      </c>
      <c r="AR62" s="356">
        <v>11.5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2sUWrH4uMyvB2yyqPiaBQvnxYKxs6LvxLgyThfDbRWZQmw5K/GDyaJM5EAZV+dYPKta771u3ohPgQsvaEc/A7Q==" saltValue="Fi4xKjKthO7JT6sHL7Gu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N0eP0gda+Pv2kO0yUHz7bUHJpbE8wa3K8C8XEcIYVoVVD8ku8B5iKR6CFuoEL7ufp3uCSnj1g92dSTlUjeC1Q==" saltValue="37NiM4/QGQ8GaOFs+HeY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LCeCLhWdeRVuJ5NeIWt0E7r/9hLEcd2EgF6iItD9SJNggz40ySbDSCHoUSLvzE6A/S83DsDDuCtvYksK5dJ/w==" saltValue="t+0h+wcjvJaG/mUwuIVt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27.31</v>
      </c>
      <c r="G47" s="12">
        <v>25.41</v>
      </c>
      <c r="H47" s="12">
        <v>25.54</v>
      </c>
      <c r="I47" s="12">
        <v>23.45</v>
      </c>
      <c r="J47" s="13">
        <v>18.54</v>
      </c>
    </row>
    <row r="48" spans="2:10" ht="57.75" customHeight="1" x14ac:dyDescent="0.15">
      <c r="B48" s="14"/>
      <c r="C48" s="1176" t="s">
        <v>4</v>
      </c>
      <c r="D48" s="1176"/>
      <c r="E48" s="1177"/>
      <c r="F48" s="15">
        <v>6.89</v>
      </c>
      <c r="G48" s="16">
        <v>7.91</v>
      </c>
      <c r="H48" s="16">
        <v>8.6999999999999993</v>
      </c>
      <c r="I48" s="16">
        <v>2.4500000000000002</v>
      </c>
      <c r="J48" s="17">
        <v>4.8899999999999997</v>
      </c>
    </row>
    <row r="49" spans="2:10" ht="57.75" customHeight="1" thickBot="1" x14ac:dyDescent="0.2">
      <c r="B49" s="18"/>
      <c r="C49" s="1178" t="s">
        <v>5</v>
      </c>
      <c r="D49" s="1178"/>
      <c r="E49" s="1179"/>
      <c r="F49" s="19">
        <v>1.52</v>
      </c>
      <c r="G49" s="20" t="s">
        <v>554</v>
      </c>
      <c r="H49" s="20">
        <v>1.3</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wuCIiJ2kx0JScVU1v0GZ6MnvyTjR5ioYBfZgdchEWzJcIKCX5ULf5iAc+czHFqneB3p2lw97ytfUwm54ZzIEg==" saltValue="MAJ68DUBDjNWisgtXxkd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